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rsh\Desktop\4700\2018 Spring\"/>
    </mc:Choice>
  </mc:AlternateContent>
  <xr:revisionPtr revIDLastSave="0" documentId="13_ncr:1_{FE07AC3E-9C10-4A45-84B4-3314E1D08F05}" xr6:coauthVersionLast="28" xr6:coauthVersionMax="28" xr10:uidLastSave="{00000000-0000-0000-0000-000000000000}"/>
  <bookViews>
    <workbookView xWindow="0" yWindow="0" windowWidth="14405" windowHeight="8345" xr2:uid="{1B31E20A-AD2C-45C7-97CD-CCA4E9AC226F}"/>
  </bookViews>
  <sheets>
    <sheet name="Sheet1" sheetId="1" r:id="rId1"/>
  </sheets>
  <definedNames>
    <definedName name="alpha">Sheet1!$F$1</definedName>
    <definedName name="delta_w0">Sheet1!$N1</definedName>
    <definedName name="delta_w1">Sheet1!$O1</definedName>
    <definedName name="delta_w2">Sheet1!$P1</definedName>
    <definedName name="h">Sheet1!$M1</definedName>
    <definedName name="prior_w0">Sheet1!$J1</definedName>
    <definedName name="prior_w1">Sheet1!$K1</definedName>
    <definedName name="prior_w2">Sheet1!$L1</definedName>
    <definedName name="x0_">Sheet1!$F1</definedName>
    <definedName name="x1_">Sheet1!$G1</definedName>
    <definedName name="x2_">Sheet1!$H1</definedName>
    <definedName name="y">Sheet1!$I1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 a="1"/>
  <c r="C2" i="1" s="1"/>
  <c r="L5" i="1"/>
  <c r="K5" i="1"/>
  <c r="J5" i="1"/>
  <c r="D468" i="1" l="1"/>
  <c r="E468" i="1" s="1"/>
  <c r="D420" i="1"/>
  <c r="E420" i="1" s="1"/>
  <c r="D392" i="1"/>
  <c r="E392" i="1" s="1"/>
  <c r="D364" i="1"/>
  <c r="E364" i="1" s="1"/>
  <c r="D335" i="1"/>
  <c r="E335" i="1" s="1"/>
  <c r="D312" i="1"/>
  <c r="E312" i="1" s="1"/>
  <c r="D291" i="1"/>
  <c r="E291" i="1" s="1"/>
  <c r="D268" i="1"/>
  <c r="E268" i="1" s="1"/>
  <c r="D244" i="1"/>
  <c r="E244" i="1" s="1"/>
  <c r="D223" i="1"/>
  <c r="E223" i="1" s="1"/>
  <c r="D199" i="1"/>
  <c r="E199" i="1" s="1"/>
  <c r="D175" i="1"/>
  <c r="E175" i="1" s="1"/>
  <c r="D155" i="1"/>
  <c r="E155" i="1" s="1"/>
  <c r="D133" i="1"/>
  <c r="E133" i="1" s="1"/>
  <c r="D115" i="1"/>
  <c r="E115" i="1" s="1"/>
  <c r="D96" i="1"/>
  <c r="E96" i="1" s="1"/>
  <c r="D77" i="1"/>
  <c r="E77" i="1" s="1"/>
  <c r="D57" i="1"/>
  <c r="E57" i="1" s="1"/>
  <c r="D40" i="1"/>
  <c r="E40" i="1" s="1"/>
  <c r="D20" i="1"/>
  <c r="E20" i="1" s="1"/>
  <c r="D461" i="1"/>
  <c r="E461" i="1" s="1"/>
  <c r="D415" i="1"/>
  <c r="E415" i="1" s="1"/>
  <c r="D387" i="1"/>
  <c r="E387" i="1" s="1"/>
  <c r="D360" i="1"/>
  <c r="E360" i="1" s="1"/>
  <c r="D333" i="1"/>
  <c r="E333" i="1" s="1"/>
  <c r="D309" i="1"/>
  <c r="E309" i="1" s="1"/>
  <c r="D287" i="1"/>
  <c r="E287" i="1" s="1"/>
  <c r="D264" i="1"/>
  <c r="E264" i="1" s="1"/>
  <c r="D243" i="1"/>
  <c r="E243" i="1" s="1"/>
  <c r="D219" i="1"/>
  <c r="E219" i="1" s="1"/>
  <c r="D197" i="1"/>
  <c r="E197" i="1" s="1"/>
  <c r="D173" i="1"/>
  <c r="E173" i="1" s="1"/>
  <c r="D149" i="1"/>
  <c r="E149" i="1" s="1"/>
  <c r="D132" i="1"/>
  <c r="E132" i="1" s="1"/>
  <c r="D112" i="1"/>
  <c r="E112" i="1" s="1"/>
  <c r="D93" i="1"/>
  <c r="E93" i="1" s="1"/>
  <c r="D75" i="1"/>
  <c r="E75" i="1" s="1"/>
  <c r="D56" i="1"/>
  <c r="E56" i="1" s="1"/>
  <c r="D36" i="1"/>
  <c r="E36" i="1" s="1"/>
  <c r="D19" i="1"/>
  <c r="E19" i="1" s="1"/>
  <c r="D460" i="1"/>
  <c r="E460" i="1" s="1"/>
  <c r="D452" i="1"/>
  <c r="E452" i="1" s="1"/>
  <c r="D412" i="1"/>
  <c r="E412" i="1" s="1"/>
  <c r="D384" i="1"/>
  <c r="E384" i="1" s="1"/>
  <c r="D359" i="1"/>
  <c r="E359" i="1" s="1"/>
  <c r="D328" i="1"/>
  <c r="E328" i="1" s="1"/>
  <c r="D308" i="1"/>
  <c r="E308" i="1" s="1"/>
  <c r="D284" i="1"/>
  <c r="E284" i="1" s="1"/>
  <c r="D261" i="1"/>
  <c r="E261" i="1" s="1"/>
  <c r="D239" i="1"/>
  <c r="E239" i="1" s="1"/>
  <c r="D216" i="1"/>
  <c r="E216" i="1" s="1"/>
  <c r="D192" i="1"/>
  <c r="E192" i="1" s="1"/>
  <c r="D172" i="1"/>
  <c r="E172" i="1" s="1"/>
  <c r="D148" i="1"/>
  <c r="E148" i="1" s="1"/>
  <c r="D128" i="1"/>
  <c r="E128" i="1" s="1"/>
  <c r="D111" i="1"/>
  <c r="E111" i="1" s="1"/>
  <c r="D91" i="1"/>
  <c r="E91" i="1" s="1"/>
  <c r="D72" i="1"/>
  <c r="E72" i="1" s="1"/>
  <c r="D53" i="1"/>
  <c r="E53" i="1" s="1"/>
  <c r="D35" i="1"/>
  <c r="E35" i="1" s="1"/>
  <c r="D15" i="1"/>
  <c r="E15" i="1" s="1"/>
  <c r="D501" i="1"/>
  <c r="E501" i="1" s="1"/>
  <c r="D447" i="1"/>
  <c r="E447" i="1" s="1"/>
  <c r="D411" i="1"/>
  <c r="E411" i="1" s="1"/>
  <c r="D380" i="1"/>
  <c r="E380" i="1" s="1"/>
  <c r="D352" i="1"/>
  <c r="E352" i="1" s="1"/>
  <c r="D327" i="1"/>
  <c r="E327" i="1" s="1"/>
  <c r="D303" i="1"/>
  <c r="E303" i="1" s="1"/>
  <c r="D283" i="1"/>
  <c r="E283" i="1" s="1"/>
  <c r="D259" i="1"/>
  <c r="E259" i="1" s="1"/>
  <c r="D236" i="1"/>
  <c r="E236" i="1" s="1"/>
  <c r="D213" i="1"/>
  <c r="E213" i="1" s="1"/>
  <c r="D191" i="1"/>
  <c r="E191" i="1" s="1"/>
  <c r="D167" i="1"/>
  <c r="E167" i="1" s="1"/>
  <c r="D147" i="1"/>
  <c r="E147" i="1" s="1"/>
  <c r="D127" i="1"/>
  <c r="E127" i="1" s="1"/>
  <c r="D107" i="1"/>
  <c r="E107" i="1" s="1"/>
  <c r="D89" i="1"/>
  <c r="E89" i="1" s="1"/>
  <c r="D69" i="1"/>
  <c r="E69" i="1" s="1"/>
  <c r="D51" i="1"/>
  <c r="E51" i="1" s="1"/>
  <c r="D32" i="1"/>
  <c r="E32" i="1" s="1"/>
  <c r="D13" i="1"/>
  <c r="E13" i="1" s="1"/>
  <c r="D439" i="1"/>
  <c r="E439" i="1" s="1"/>
  <c r="D404" i="1"/>
  <c r="E404" i="1" s="1"/>
  <c r="D379" i="1"/>
  <c r="E379" i="1" s="1"/>
  <c r="D351" i="1"/>
  <c r="E351" i="1" s="1"/>
  <c r="D325" i="1"/>
  <c r="E325" i="1" s="1"/>
  <c r="D301" i="1"/>
  <c r="E301" i="1" s="1"/>
  <c r="D277" i="1"/>
  <c r="E277" i="1" s="1"/>
  <c r="D256" i="1"/>
  <c r="E256" i="1" s="1"/>
  <c r="D232" i="1"/>
  <c r="E232" i="1" s="1"/>
  <c r="D211" i="1"/>
  <c r="E211" i="1" s="1"/>
  <c r="D188" i="1"/>
  <c r="E188" i="1" s="1"/>
  <c r="D165" i="1"/>
  <c r="E165" i="1" s="1"/>
  <c r="D143" i="1"/>
  <c r="E143" i="1" s="1"/>
  <c r="D125" i="1"/>
  <c r="E125" i="1" s="1"/>
  <c r="D105" i="1"/>
  <c r="E105" i="1" s="1"/>
  <c r="D85" i="1"/>
  <c r="E85" i="1" s="1"/>
  <c r="D68" i="1"/>
  <c r="E68" i="1" s="1"/>
  <c r="D48" i="1"/>
  <c r="E48" i="1" s="1"/>
  <c r="D29" i="1"/>
  <c r="E29" i="1" s="1"/>
  <c r="D11" i="1"/>
  <c r="E11" i="1" s="1"/>
  <c r="D436" i="1"/>
  <c r="E436" i="1" s="1"/>
  <c r="D275" i="1"/>
  <c r="E275" i="1" s="1"/>
  <c r="D205" i="1"/>
  <c r="E205" i="1" s="1"/>
  <c r="D139" i="1"/>
  <c r="E139" i="1" s="1"/>
  <c r="D83" i="1"/>
  <c r="E83" i="1" s="1"/>
  <c r="D43" i="1"/>
  <c r="E43" i="1" s="1"/>
  <c r="D423" i="1"/>
  <c r="E423" i="1" s="1"/>
  <c r="D367" i="1"/>
  <c r="E367" i="1" s="1"/>
  <c r="D316" i="1"/>
  <c r="E316" i="1" s="1"/>
  <c r="D248" i="1"/>
  <c r="E248" i="1" s="1"/>
  <c r="D180" i="1"/>
  <c r="E180" i="1" s="1"/>
  <c r="D117" i="1"/>
  <c r="E117" i="1" s="1"/>
  <c r="D61" i="1"/>
  <c r="E61" i="1" s="1"/>
  <c r="D21" i="1"/>
  <c r="E21" i="1" s="1"/>
  <c r="D485" i="1"/>
  <c r="E485" i="1" s="1"/>
  <c r="D437" i="1"/>
  <c r="E437" i="1" s="1"/>
  <c r="D403" i="1"/>
  <c r="E403" i="1" s="1"/>
  <c r="D376" i="1"/>
  <c r="E376" i="1" s="1"/>
  <c r="D347" i="1"/>
  <c r="E347" i="1" s="1"/>
  <c r="D320" i="1"/>
  <c r="E320" i="1" s="1"/>
  <c r="D300" i="1"/>
  <c r="E300" i="1" s="1"/>
  <c r="D276" i="1"/>
  <c r="E276" i="1" s="1"/>
  <c r="D252" i="1"/>
  <c r="E252" i="1" s="1"/>
  <c r="D231" i="1"/>
  <c r="E231" i="1" s="1"/>
  <c r="D207" i="1"/>
  <c r="E207" i="1" s="1"/>
  <c r="D184" i="1"/>
  <c r="E184" i="1" s="1"/>
  <c r="D163" i="1"/>
  <c r="E163" i="1" s="1"/>
  <c r="D141" i="1"/>
  <c r="E141" i="1" s="1"/>
  <c r="D121" i="1"/>
  <c r="E121" i="1" s="1"/>
  <c r="D104" i="1"/>
  <c r="E104" i="1" s="1"/>
  <c r="D84" i="1"/>
  <c r="E84" i="1" s="1"/>
  <c r="D64" i="1"/>
  <c r="E64" i="1" s="1"/>
  <c r="D47" i="1"/>
  <c r="E47" i="1" s="1"/>
  <c r="D27" i="1"/>
  <c r="E27" i="1" s="1"/>
  <c r="D8" i="1"/>
  <c r="E8" i="1" s="1"/>
  <c r="D6" i="1"/>
  <c r="E6" i="1" s="1"/>
  <c r="D479" i="1"/>
  <c r="E479" i="1" s="1"/>
  <c r="D397" i="1"/>
  <c r="E397" i="1" s="1"/>
  <c r="D371" i="1"/>
  <c r="E371" i="1" s="1"/>
  <c r="D344" i="1"/>
  <c r="E344" i="1" s="1"/>
  <c r="D319" i="1"/>
  <c r="E319" i="1" s="1"/>
  <c r="D295" i="1"/>
  <c r="E295" i="1" s="1"/>
  <c r="D251" i="1"/>
  <c r="E251" i="1" s="1"/>
  <c r="D227" i="1"/>
  <c r="E227" i="1" s="1"/>
  <c r="D181" i="1"/>
  <c r="E181" i="1" s="1"/>
  <c r="D159" i="1"/>
  <c r="E159" i="1" s="1"/>
  <c r="D120" i="1"/>
  <c r="E120" i="1" s="1"/>
  <c r="D100" i="1"/>
  <c r="E100" i="1" s="1"/>
  <c r="D63" i="1"/>
  <c r="E63" i="1" s="1"/>
  <c r="D25" i="1"/>
  <c r="E25" i="1" s="1"/>
  <c r="D469" i="1"/>
  <c r="E469" i="1" s="1"/>
  <c r="D396" i="1"/>
  <c r="E396" i="1" s="1"/>
  <c r="D341" i="1"/>
  <c r="E341" i="1" s="1"/>
  <c r="D293" i="1"/>
  <c r="E293" i="1" s="1"/>
  <c r="D269" i="1"/>
  <c r="E269" i="1" s="1"/>
  <c r="D224" i="1"/>
  <c r="E224" i="1" s="1"/>
  <c r="D200" i="1"/>
  <c r="E200" i="1" s="1"/>
  <c r="D156" i="1"/>
  <c r="E156" i="1" s="1"/>
  <c r="D136" i="1"/>
  <c r="E136" i="1" s="1"/>
  <c r="D99" i="1"/>
  <c r="E99" i="1" s="1"/>
  <c r="D79" i="1"/>
  <c r="E79" i="1" s="1"/>
  <c r="D41" i="1"/>
  <c r="E41" i="1" s="1"/>
  <c r="D16" i="1"/>
  <c r="E16" i="1" s="1"/>
  <c r="D31" i="1"/>
  <c r="E31" i="1" s="1"/>
  <c r="D45" i="1"/>
  <c r="E45" i="1" s="1"/>
  <c r="D59" i="1"/>
  <c r="E59" i="1" s="1"/>
  <c r="D73" i="1"/>
  <c r="E73" i="1" s="1"/>
  <c r="D88" i="1"/>
  <c r="E88" i="1" s="1"/>
  <c r="D101" i="1"/>
  <c r="E101" i="1" s="1"/>
  <c r="D116" i="1"/>
  <c r="E116" i="1" s="1"/>
  <c r="D131" i="1"/>
  <c r="E131" i="1" s="1"/>
  <c r="D144" i="1"/>
  <c r="E144" i="1" s="1"/>
  <c r="D160" i="1"/>
  <c r="E160" i="1" s="1"/>
  <c r="D179" i="1"/>
  <c r="E179" i="1" s="1"/>
  <c r="D195" i="1"/>
  <c r="E195" i="1" s="1"/>
  <c r="D212" i="1"/>
  <c r="E212" i="1" s="1"/>
  <c r="D229" i="1"/>
  <c r="E229" i="1" s="1"/>
  <c r="D245" i="1"/>
  <c r="E245" i="1" s="1"/>
  <c r="D263" i="1"/>
  <c r="E263" i="1" s="1"/>
  <c r="D280" i="1"/>
  <c r="E280" i="1" s="1"/>
  <c r="D296" i="1"/>
  <c r="E296" i="1" s="1"/>
  <c r="D315" i="1"/>
  <c r="E315" i="1" s="1"/>
  <c r="D332" i="1"/>
  <c r="E332" i="1" s="1"/>
  <c r="D348" i="1"/>
  <c r="E348" i="1" s="1"/>
  <c r="D365" i="1"/>
  <c r="E365" i="1" s="1"/>
  <c r="D383" i="1"/>
  <c r="E383" i="1" s="1"/>
  <c r="D399" i="1"/>
  <c r="E399" i="1" s="1"/>
  <c r="D416" i="1"/>
  <c r="E416" i="1" s="1"/>
  <c r="D445" i="1"/>
  <c r="E445" i="1" s="1"/>
  <c r="D471" i="1"/>
  <c r="E471" i="1" s="1"/>
  <c r="D339" i="1"/>
  <c r="E339" i="1" s="1"/>
  <c r="D355" i="1"/>
  <c r="E355" i="1" s="1"/>
  <c r="D372" i="1"/>
  <c r="E372" i="1" s="1"/>
  <c r="D389" i="1"/>
  <c r="E389" i="1" s="1"/>
  <c r="D405" i="1"/>
  <c r="E405" i="1" s="1"/>
  <c r="D428" i="1"/>
  <c r="E428" i="1" s="1"/>
  <c r="D455" i="1"/>
  <c r="E455" i="1" s="1"/>
  <c r="D493" i="1"/>
  <c r="E493" i="1" s="1"/>
  <c r="D9" i="1"/>
  <c r="E9" i="1" s="1"/>
  <c r="D24" i="1"/>
  <c r="E24" i="1" s="1"/>
  <c r="D37" i="1"/>
  <c r="E37" i="1" s="1"/>
  <c r="D52" i="1"/>
  <c r="E52" i="1" s="1"/>
  <c r="D67" i="1"/>
  <c r="E67" i="1" s="1"/>
  <c r="D80" i="1"/>
  <c r="E80" i="1" s="1"/>
  <c r="D95" i="1"/>
  <c r="E95" i="1" s="1"/>
  <c r="D109" i="1"/>
  <c r="E109" i="1" s="1"/>
  <c r="D123" i="1"/>
  <c r="E123" i="1" s="1"/>
  <c r="D137" i="1"/>
  <c r="E137" i="1" s="1"/>
  <c r="D152" i="1"/>
  <c r="E152" i="1" s="1"/>
  <c r="D168" i="1"/>
  <c r="E168" i="1" s="1"/>
  <c r="D187" i="1"/>
  <c r="E187" i="1" s="1"/>
  <c r="D204" i="1"/>
  <c r="E204" i="1" s="1"/>
  <c r="D220" i="1"/>
  <c r="E220" i="1" s="1"/>
  <c r="D237" i="1"/>
  <c r="E237" i="1" s="1"/>
  <c r="D255" i="1"/>
  <c r="E255" i="1" s="1"/>
  <c r="D271" i="1"/>
  <c r="E271" i="1" s="1"/>
  <c r="D288" i="1"/>
  <c r="E288" i="1" s="1"/>
  <c r="D307" i="1"/>
  <c r="E307" i="1" s="1"/>
  <c r="D323" i="1"/>
  <c r="E323" i="1" s="1"/>
  <c r="D340" i="1"/>
  <c r="E340" i="1" s="1"/>
  <c r="D357" i="1"/>
  <c r="E357" i="1" s="1"/>
  <c r="D373" i="1"/>
  <c r="E373" i="1" s="1"/>
  <c r="D391" i="1"/>
  <c r="E391" i="1" s="1"/>
  <c r="D408" i="1"/>
  <c r="E408" i="1" s="1"/>
  <c r="D429" i="1"/>
  <c r="E429" i="1" s="1"/>
  <c r="D7" i="1"/>
  <c r="E7" i="1" s="1"/>
  <c r="D17" i="1"/>
  <c r="E17" i="1" s="1"/>
  <c r="D28" i="1"/>
  <c r="E28" i="1" s="1"/>
  <c r="D39" i="1"/>
  <c r="E39" i="1" s="1"/>
  <c r="D49" i="1"/>
  <c r="E49" i="1" s="1"/>
  <c r="D60" i="1"/>
  <c r="E60" i="1" s="1"/>
  <c r="D71" i="1"/>
  <c r="E71" i="1" s="1"/>
  <c r="D81" i="1"/>
  <c r="E81" i="1" s="1"/>
  <c r="D92" i="1"/>
  <c r="E92" i="1" s="1"/>
  <c r="D103" i="1"/>
  <c r="E103" i="1" s="1"/>
  <c r="D113" i="1"/>
  <c r="E113" i="1" s="1"/>
  <c r="D124" i="1"/>
  <c r="E124" i="1" s="1"/>
  <c r="D135" i="1"/>
  <c r="E135" i="1" s="1"/>
  <c r="D145" i="1"/>
  <c r="E145" i="1" s="1"/>
  <c r="D157" i="1"/>
  <c r="E157" i="1" s="1"/>
  <c r="D171" i="1"/>
  <c r="E171" i="1" s="1"/>
  <c r="D183" i="1"/>
  <c r="E183" i="1" s="1"/>
  <c r="D196" i="1"/>
  <c r="E196" i="1" s="1"/>
  <c r="D208" i="1"/>
  <c r="E208" i="1" s="1"/>
  <c r="D221" i="1"/>
  <c r="E221" i="1" s="1"/>
  <c r="D235" i="1"/>
  <c r="E235" i="1" s="1"/>
  <c r="D247" i="1"/>
  <c r="E247" i="1" s="1"/>
  <c r="D260" i="1"/>
  <c r="E260" i="1" s="1"/>
  <c r="D272" i="1"/>
  <c r="E272" i="1" s="1"/>
  <c r="D285" i="1"/>
  <c r="E285" i="1" s="1"/>
  <c r="D299" i="1"/>
  <c r="E299" i="1" s="1"/>
  <c r="D311" i="1"/>
  <c r="E311" i="1" s="1"/>
  <c r="D324" i="1"/>
  <c r="E324" i="1" s="1"/>
  <c r="D336" i="1"/>
  <c r="E336" i="1" s="1"/>
  <c r="D349" i="1"/>
  <c r="E349" i="1" s="1"/>
  <c r="D363" i="1"/>
  <c r="E363" i="1" s="1"/>
  <c r="D375" i="1"/>
  <c r="E375" i="1" s="1"/>
  <c r="D388" i="1"/>
  <c r="E388" i="1" s="1"/>
  <c r="D400" i="1"/>
  <c r="E400" i="1" s="1"/>
  <c r="D413" i="1"/>
  <c r="E413" i="1" s="1"/>
  <c r="D431" i="1"/>
  <c r="E431" i="1" s="1"/>
  <c r="D453" i="1"/>
  <c r="E453" i="1" s="1"/>
  <c r="D477" i="1"/>
  <c r="E477" i="1" s="1"/>
  <c r="D12" i="1"/>
  <c r="E12" i="1" s="1"/>
  <c r="D23" i="1"/>
  <c r="E23" i="1" s="1"/>
  <c r="D33" i="1"/>
  <c r="E33" i="1" s="1"/>
  <c r="D44" i="1"/>
  <c r="E44" i="1" s="1"/>
  <c r="D55" i="1"/>
  <c r="E55" i="1" s="1"/>
  <c r="D65" i="1"/>
  <c r="E65" i="1" s="1"/>
  <c r="D76" i="1"/>
  <c r="E76" i="1" s="1"/>
  <c r="D87" i="1"/>
  <c r="E87" i="1" s="1"/>
  <c r="D97" i="1"/>
  <c r="E97" i="1" s="1"/>
  <c r="D108" i="1"/>
  <c r="E108" i="1" s="1"/>
  <c r="D119" i="1"/>
  <c r="E119" i="1" s="1"/>
  <c r="D129" i="1"/>
  <c r="E129" i="1" s="1"/>
  <c r="D140" i="1"/>
  <c r="E140" i="1" s="1"/>
  <c r="D151" i="1"/>
  <c r="E151" i="1" s="1"/>
  <c r="D164" i="1"/>
  <c r="E164" i="1" s="1"/>
  <c r="D176" i="1"/>
  <c r="E176" i="1" s="1"/>
  <c r="D189" i="1"/>
  <c r="E189" i="1" s="1"/>
  <c r="D203" i="1"/>
  <c r="E203" i="1" s="1"/>
  <c r="D215" i="1"/>
  <c r="E215" i="1" s="1"/>
  <c r="D228" i="1"/>
  <c r="E228" i="1" s="1"/>
  <c r="D240" i="1"/>
  <c r="E240" i="1" s="1"/>
  <c r="D253" i="1"/>
  <c r="E253" i="1" s="1"/>
  <c r="D267" i="1"/>
  <c r="E267" i="1" s="1"/>
  <c r="D279" i="1"/>
  <c r="E279" i="1" s="1"/>
  <c r="D292" i="1"/>
  <c r="E292" i="1" s="1"/>
  <c r="D304" i="1"/>
  <c r="E304" i="1" s="1"/>
  <c r="D317" i="1"/>
  <c r="E317" i="1" s="1"/>
  <c r="D331" i="1"/>
  <c r="E331" i="1" s="1"/>
  <c r="D343" i="1"/>
  <c r="E343" i="1" s="1"/>
  <c r="D356" i="1"/>
  <c r="E356" i="1" s="1"/>
  <c r="D368" i="1"/>
  <c r="E368" i="1" s="1"/>
  <c r="D381" i="1"/>
  <c r="E381" i="1" s="1"/>
  <c r="D395" i="1"/>
  <c r="E395" i="1" s="1"/>
  <c r="D407" i="1"/>
  <c r="E407" i="1" s="1"/>
  <c r="D421" i="1"/>
  <c r="E421" i="1" s="1"/>
  <c r="D444" i="1"/>
  <c r="E444" i="1" s="1"/>
  <c r="D463" i="1"/>
  <c r="E463" i="1" s="1"/>
  <c r="D500" i="1"/>
  <c r="E500" i="1" s="1"/>
  <c r="D492" i="1"/>
  <c r="E492" i="1" s="1"/>
  <c r="D484" i="1"/>
  <c r="E484" i="1" s="1"/>
  <c r="D476" i="1"/>
  <c r="E476" i="1" s="1"/>
  <c r="D499" i="1"/>
  <c r="E499" i="1" s="1"/>
  <c r="D491" i="1"/>
  <c r="E491" i="1" s="1"/>
  <c r="D483" i="1"/>
  <c r="E483" i="1" s="1"/>
  <c r="D475" i="1"/>
  <c r="E475" i="1" s="1"/>
  <c r="D467" i="1"/>
  <c r="E467" i="1" s="1"/>
  <c r="D459" i="1"/>
  <c r="E459" i="1" s="1"/>
  <c r="D451" i="1"/>
  <c r="E451" i="1" s="1"/>
  <c r="D443" i="1"/>
  <c r="E443" i="1" s="1"/>
  <c r="D435" i="1"/>
  <c r="E435" i="1" s="1"/>
  <c r="D427" i="1"/>
  <c r="E427" i="1" s="1"/>
  <c r="D419" i="1"/>
  <c r="E419" i="1" s="1"/>
  <c r="D498" i="1"/>
  <c r="E498" i="1" s="1"/>
  <c r="D490" i="1"/>
  <c r="E490" i="1" s="1"/>
  <c r="D482" i="1"/>
  <c r="E482" i="1" s="1"/>
  <c r="D474" i="1"/>
  <c r="E474" i="1" s="1"/>
  <c r="D466" i="1"/>
  <c r="E466" i="1" s="1"/>
  <c r="D458" i="1"/>
  <c r="E458" i="1" s="1"/>
  <c r="D450" i="1"/>
  <c r="E450" i="1" s="1"/>
  <c r="D442" i="1"/>
  <c r="E442" i="1" s="1"/>
  <c r="D434" i="1"/>
  <c r="E434" i="1" s="1"/>
  <c r="D426" i="1"/>
  <c r="E426" i="1" s="1"/>
  <c r="D418" i="1"/>
  <c r="E418" i="1" s="1"/>
  <c r="D410" i="1"/>
  <c r="E410" i="1" s="1"/>
  <c r="D402" i="1"/>
  <c r="E402" i="1" s="1"/>
  <c r="D394" i="1"/>
  <c r="E394" i="1" s="1"/>
  <c r="D386" i="1"/>
  <c r="E386" i="1" s="1"/>
  <c r="D378" i="1"/>
  <c r="E378" i="1" s="1"/>
  <c r="D370" i="1"/>
  <c r="E370" i="1" s="1"/>
  <c r="D362" i="1"/>
  <c r="E362" i="1" s="1"/>
  <c r="D354" i="1"/>
  <c r="E354" i="1" s="1"/>
  <c r="D346" i="1"/>
  <c r="E346" i="1" s="1"/>
  <c r="D338" i="1"/>
  <c r="E338" i="1" s="1"/>
  <c r="D330" i="1"/>
  <c r="E330" i="1" s="1"/>
  <c r="D322" i="1"/>
  <c r="E322" i="1" s="1"/>
  <c r="D314" i="1"/>
  <c r="E314" i="1" s="1"/>
  <c r="D306" i="1"/>
  <c r="E306" i="1" s="1"/>
  <c r="D298" i="1"/>
  <c r="E298" i="1" s="1"/>
  <c r="D290" i="1"/>
  <c r="E290" i="1" s="1"/>
  <c r="D282" i="1"/>
  <c r="E282" i="1" s="1"/>
  <c r="D274" i="1"/>
  <c r="E274" i="1" s="1"/>
  <c r="D266" i="1"/>
  <c r="E266" i="1" s="1"/>
  <c r="D258" i="1"/>
  <c r="E258" i="1" s="1"/>
  <c r="D250" i="1"/>
  <c r="E250" i="1" s="1"/>
  <c r="D242" i="1"/>
  <c r="E242" i="1" s="1"/>
  <c r="D234" i="1"/>
  <c r="E234" i="1" s="1"/>
  <c r="D226" i="1"/>
  <c r="E226" i="1" s="1"/>
  <c r="D218" i="1"/>
  <c r="E218" i="1" s="1"/>
  <c r="D210" i="1"/>
  <c r="E210" i="1" s="1"/>
  <c r="D202" i="1"/>
  <c r="E202" i="1" s="1"/>
  <c r="D194" i="1"/>
  <c r="E194" i="1" s="1"/>
  <c r="D186" i="1"/>
  <c r="E186" i="1" s="1"/>
  <c r="D178" i="1"/>
  <c r="E178" i="1" s="1"/>
  <c r="D170" i="1"/>
  <c r="E170" i="1" s="1"/>
  <c r="D162" i="1"/>
  <c r="E162" i="1" s="1"/>
  <c r="D154" i="1"/>
  <c r="E154" i="1" s="1"/>
  <c r="D146" i="1"/>
  <c r="E146" i="1" s="1"/>
  <c r="D138" i="1"/>
  <c r="E138" i="1" s="1"/>
  <c r="D130" i="1"/>
  <c r="E130" i="1" s="1"/>
  <c r="D122" i="1"/>
  <c r="E122" i="1" s="1"/>
  <c r="D114" i="1"/>
  <c r="E114" i="1" s="1"/>
  <c r="D106" i="1"/>
  <c r="E106" i="1" s="1"/>
  <c r="D98" i="1"/>
  <c r="E98" i="1" s="1"/>
  <c r="D90" i="1"/>
  <c r="E90" i="1" s="1"/>
  <c r="D82" i="1"/>
  <c r="E82" i="1" s="1"/>
  <c r="D74" i="1"/>
  <c r="E74" i="1" s="1"/>
  <c r="D66" i="1"/>
  <c r="E66" i="1" s="1"/>
  <c r="D58" i="1"/>
  <c r="E58" i="1" s="1"/>
  <c r="D50" i="1"/>
  <c r="E50" i="1" s="1"/>
  <c r="D42" i="1"/>
  <c r="E42" i="1" s="1"/>
  <c r="D34" i="1"/>
  <c r="E34" i="1" s="1"/>
  <c r="D26" i="1"/>
  <c r="E26" i="1" s="1"/>
  <c r="D18" i="1"/>
  <c r="E18" i="1" s="1"/>
  <c r="D10" i="1"/>
  <c r="E10" i="1" s="1"/>
  <c r="D5" i="1"/>
  <c r="E5" i="1" s="1"/>
  <c r="D497" i="1"/>
  <c r="E497" i="1" s="1"/>
  <c r="D489" i="1"/>
  <c r="E489" i="1" s="1"/>
  <c r="D481" i="1"/>
  <c r="E481" i="1" s="1"/>
  <c r="D473" i="1"/>
  <c r="E473" i="1" s="1"/>
  <c r="D465" i="1"/>
  <c r="E465" i="1" s="1"/>
  <c r="D457" i="1"/>
  <c r="E457" i="1" s="1"/>
  <c r="D449" i="1"/>
  <c r="E449" i="1" s="1"/>
  <c r="D441" i="1"/>
  <c r="E441" i="1" s="1"/>
  <c r="D433" i="1"/>
  <c r="E433" i="1" s="1"/>
  <c r="D425" i="1"/>
  <c r="E425" i="1" s="1"/>
  <c r="D417" i="1"/>
  <c r="E417" i="1" s="1"/>
  <c r="D409" i="1"/>
  <c r="E409" i="1" s="1"/>
  <c r="D401" i="1"/>
  <c r="E401" i="1" s="1"/>
  <c r="D393" i="1"/>
  <c r="E393" i="1" s="1"/>
  <c r="D385" i="1"/>
  <c r="E385" i="1" s="1"/>
  <c r="D377" i="1"/>
  <c r="E377" i="1" s="1"/>
  <c r="D369" i="1"/>
  <c r="E369" i="1" s="1"/>
  <c r="D361" i="1"/>
  <c r="E361" i="1" s="1"/>
  <c r="D353" i="1"/>
  <c r="E353" i="1" s="1"/>
  <c r="D345" i="1"/>
  <c r="E345" i="1" s="1"/>
  <c r="D337" i="1"/>
  <c r="E337" i="1" s="1"/>
  <c r="D329" i="1"/>
  <c r="E329" i="1" s="1"/>
  <c r="D321" i="1"/>
  <c r="E321" i="1" s="1"/>
  <c r="D313" i="1"/>
  <c r="E313" i="1" s="1"/>
  <c r="D305" i="1"/>
  <c r="E305" i="1" s="1"/>
  <c r="D297" i="1"/>
  <c r="E297" i="1" s="1"/>
  <c r="D289" i="1"/>
  <c r="E289" i="1" s="1"/>
  <c r="D281" i="1"/>
  <c r="E281" i="1" s="1"/>
  <c r="D273" i="1"/>
  <c r="E273" i="1" s="1"/>
  <c r="D265" i="1"/>
  <c r="E265" i="1" s="1"/>
  <c r="D257" i="1"/>
  <c r="E257" i="1" s="1"/>
  <c r="D249" i="1"/>
  <c r="E249" i="1" s="1"/>
  <c r="D241" i="1"/>
  <c r="E241" i="1" s="1"/>
  <c r="D233" i="1"/>
  <c r="E233" i="1" s="1"/>
  <c r="D225" i="1"/>
  <c r="E225" i="1" s="1"/>
  <c r="D217" i="1"/>
  <c r="E217" i="1" s="1"/>
  <c r="D209" i="1"/>
  <c r="E209" i="1" s="1"/>
  <c r="D201" i="1"/>
  <c r="E201" i="1" s="1"/>
  <c r="D193" i="1"/>
  <c r="E193" i="1" s="1"/>
  <c r="D185" i="1"/>
  <c r="E185" i="1" s="1"/>
  <c r="D177" i="1"/>
  <c r="E177" i="1" s="1"/>
  <c r="D169" i="1"/>
  <c r="E169" i="1" s="1"/>
  <c r="D161" i="1"/>
  <c r="E161" i="1" s="1"/>
  <c r="D153" i="1"/>
  <c r="E153" i="1" s="1"/>
  <c r="D504" i="1"/>
  <c r="E504" i="1" s="1"/>
  <c r="D496" i="1"/>
  <c r="E496" i="1" s="1"/>
  <c r="D488" i="1"/>
  <c r="E488" i="1" s="1"/>
  <c r="D480" i="1"/>
  <c r="E480" i="1" s="1"/>
  <c r="D472" i="1"/>
  <c r="E472" i="1" s="1"/>
  <c r="D464" i="1"/>
  <c r="E464" i="1" s="1"/>
  <c r="D456" i="1"/>
  <c r="E456" i="1" s="1"/>
  <c r="D448" i="1"/>
  <c r="E448" i="1" s="1"/>
  <c r="D440" i="1"/>
  <c r="E440" i="1" s="1"/>
  <c r="D432" i="1"/>
  <c r="E432" i="1" s="1"/>
  <c r="D424" i="1"/>
  <c r="E424" i="1" s="1"/>
  <c r="D503" i="1"/>
  <c r="E503" i="1" s="1"/>
  <c r="D495" i="1"/>
  <c r="E495" i="1" s="1"/>
  <c r="D487" i="1"/>
  <c r="E487" i="1" s="1"/>
  <c r="D502" i="1"/>
  <c r="E502" i="1" s="1"/>
  <c r="D494" i="1"/>
  <c r="E494" i="1" s="1"/>
  <c r="D486" i="1"/>
  <c r="E486" i="1" s="1"/>
  <c r="D478" i="1"/>
  <c r="E478" i="1" s="1"/>
  <c r="D470" i="1"/>
  <c r="E470" i="1" s="1"/>
  <c r="D462" i="1"/>
  <c r="E462" i="1" s="1"/>
  <c r="D454" i="1"/>
  <c r="E454" i="1" s="1"/>
  <c r="D446" i="1"/>
  <c r="E446" i="1" s="1"/>
  <c r="D438" i="1"/>
  <c r="E438" i="1" s="1"/>
  <c r="D430" i="1"/>
  <c r="E430" i="1" s="1"/>
  <c r="D422" i="1"/>
  <c r="E422" i="1" s="1"/>
  <c r="D414" i="1"/>
  <c r="E414" i="1" s="1"/>
  <c r="D406" i="1"/>
  <c r="E406" i="1" s="1"/>
  <c r="D398" i="1"/>
  <c r="E398" i="1" s="1"/>
  <c r="D390" i="1"/>
  <c r="E390" i="1" s="1"/>
  <c r="D382" i="1"/>
  <c r="E382" i="1" s="1"/>
  <c r="D374" i="1"/>
  <c r="E374" i="1" s="1"/>
  <c r="D366" i="1"/>
  <c r="E366" i="1" s="1"/>
  <c r="D358" i="1"/>
  <c r="E358" i="1" s="1"/>
  <c r="D350" i="1"/>
  <c r="E350" i="1" s="1"/>
  <c r="D342" i="1"/>
  <c r="E342" i="1" s="1"/>
  <c r="D334" i="1"/>
  <c r="E334" i="1" s="1"/>
  <c r="D326" i="1"/>
  <c r="E326" i="1" s="1"/>
  <c r="D318" i="1"/>
  <c r="E318" i="1" s="1"/>
  <c r="D310" i="1"/>
  <c r="E310" i="1" s="1"/>
  <c r="D302" i="1"/>
  <c r="E302" i="1" s="1"/>
  <c r="D294" i="1"/>
  <c r="E294" i="1" s="1"/>
  <c r="D286" i="1"/>
  <c r="E286" i="1" s="1"/>
  <c r="D278" i="1"/>
  <c r="E278" i="1" s="1"/>
  <c r="D270" i="1"/>
  <c r="E270" i="1" s="1"/>
  <c r="D262" i="1"/>
  <c r="E262" i="1" s="1"/>
  <c r="D254" i="1"/>
  <c r="E254" i="1" s="1"/>
  <c r="D246" i="1"/>
  <c r="E246" i="1" s="1"/>
  <c r="D238" i="1"/>
  <c r="E238" i="1" s="1"/>
  <c r="D230" i="1"/>
  <c r="E230" i="1" s="1"/>
  <c r="D222" i="1"/>
  <c r="E222" i="1" s="1"/>
  <c r="D214" i="1"/>
  <c r="E214" i="1" s="1"/>
  <c r="D206" i="1"/>
  <c r="E206" i="1" s="1"/>
  <c r="D198" i="1"/>
  <c r="E198" i="1" s="1"/>
  <c r="D190" i="1"/>
  <c r="E190" i="1" s="1"/>
  <c r="D182" i="1"/>
  <c r="E182" i="1" s="1"/>
  <c r="D174" i="1"/>
  <c r="E174" i="1" s="1"/>
  <c r="D166" i="1"/>
  <c r="E166" i="1" s="1"/>
  <c r="D158" i="1"/>
  <c r="E158" i="1" s="1"/>
  <c r="D150" i="1"/>
  <c r="E150" i="1" s="1"/>
  <c r="D142" i="1"/>
  <c r="E142" i="1" s="1"/>
  <c r="D134" i="1"/>
  <c r="E134" i="1" s="1"/>
  <c r="D126" i="1"/>
  <c r="E126" i="1" s="1"/>
  <c r="D118" i="1"/>
  <c r="E118" i="1" s="1"/>
  <c r="D110" i="1"/>
  <c r="E110" i="1" s="1"/>
  <c r="D102" i="1"/>
  <c r="E102" i="1" s="1"/>
  <c r="D94" i="1"/>
  <c r="E94" i="1" s="1"/>
  <c r="D86" i="1"/>
  <c r="E86" i="1" s="1"/>
  <c r="D78" i="1"/>
  <c r="E78" i="1" s="1"/>
  <c r="D70" i="1"/>
  <c r="E70" i="1" s="1"/>
  <c r="D62" i="1"/>
  <c r="E62" i="1" s="1"/>
  <c r="D54" i="1"/>
  <c r="E54" i="1" s="1"/>
  <c r="D46" i="1"/>
  <c r="E46" i="1" s="1"/>
  <c r="D38" i="1"/>
  <c r="E38" i="1" s="1"/>
  <c r="D30" i="1"/>
  <c r="E30" i="1" s="1"/>
  <c r="D22" i="1"/>
  <c r="E22" i="1" s="1"/>
  <c r="D14" i="1"/>
  <c r="E14" i="1" s="1"/>
  <c r="H244" i="1"/>
  <c r="G149" i="1"/>
  <c r="I261" i="1"/>
  <c r="H191" i="1"/>
  <c r="H105" i="1"/>
  <c r="I180" i="1"/>
  <c r="H8" i="1"/>
  <c r="G136" i="1"/>
  <c r="I223" i="1"/>
  <c r="H132" i="1"/>
  <c r="G72" i="1"/>
  <c r="I167" i="1"/>
  <c r="H85" i="1"/>
  <c r="G320" i="1"/>
  <c r="G6" i="1"/>
  <c r="G99" i="1"/>
  <c r="G40" i="1"/>
  <c r="I112" i="1"/>
  <c r="H53" i="1"/>
  <c r="G439" i="1"/>
  <c r="I68" i="1"/>
  <c r="H300" i="1"/>
  <c r="I181" i="1"/>
  <c r="I79" i="1"/>
  <c r="H20" i="1"/>
  <c r="G384" i="1"/>
  <c r="H35" i="1"/>
  <c r="H404" i="1"/>
  <c r="G43" i="1"/>
  <c r="I276" i="1"/>
  <c r="H159" i="1"/>
  <c r="G335" i="1"/>
  <c r="I461" i="1"/>
  <c r="H359" i="1"/>
  <c r="I283" i="1"/>
  <c r="H379" i="1"/>
  <c r="H423" i="1"/>
  <c r="G84" i="1"/>
  <c r="I120" i="1"/>
  <c r="H133" i="1"/>
  <c r="G56" i="1"/>
  <c r="I148" i="1"/>
  <c r="I89" i="1"/>
  <c r="I11" i="1"/>
  <c r="I437" i="1"/>
  <c r="H344" i="1"/>
  <c r="I291" i="1"/>
  <c r="H387" i="1"/>
  <c r="H308" i="1"/>
  <c r="G236" i="1"/>
  <c r="I325" i="1"/>
  <c r="H316" i="1"/>
  <c r="G47" i="1"/>
  <c r="I63" i="1"/>
  <c r="H96" i="1"/>
  <c r="I19" i="1"/>
  <c r="I111" i="1"/>
  <c r="G51" i="1"/>
  <c r="I275" i="1"/>
  <c r="I376" i="1"/>
  <c r="H295" i="1"/>
  <c r="G16" i="1"/>
  <c r="I263" i="1"/>
  <c r="I67" i="1"/>
  <c r="H31" i="1"/>
  <c r="I280" i="1"/>
  <c r="H80" i="1"/>
  <c r="G45" i="1"/>
  <c r="I296" i="1"/>
  <c r="H95" i="1"/>
  <c r="I59" i="1"/>
  <c r="H315" i="1"/>
  <c r="H109" i="1"/>
  <c r="H73" i="1"/>
  <c r="I332" i="1"/>
  <c r="G123" i="1"/>
  <c r="G88" i="1"/>
  <c r="I348" i="1"/>
  <c r="G137" i="1"/>
  <c r="G101" i="1"/>
  <c r="I365" i="1"/>
  <c r="H152" i="1"/>
  <c r="G116" i="1"/>
  <c r="I383" i="1"/>
  <c r="H168" i="1"/>
  <c r="G92" i="1"/>
  <c r="I285" i="1"/>
  <c r="H119" i="1"/>
  <c r="G421" i="1"/>
  <c r="I244" i="1"/>
  <c r="H149" i="1"/>
  <c r="I91" i="1"/>
  <c r="I191" i="1"/>
  <c r="I105" i="1"/>
  <c r="I347" i="1"/>
  <c r="I8" i="1"/>
  <c r="H136" i="1"/>
  <c r="H57" i="1"/>
  <c r="I132" i="1"/>
  <c r="H72" i="1"/>
  <c r="G13" i="1"/>
  <c r="I85" i="1"/>
  <c r="H320" i="1"/>
  <c r="G227" i="1"/>
  <c r="H99" i="1"/>
  <c r="H40" i="1"/>
  <c r="G412" i="1"/>
  <c r="I53" i="1"/>
  <c r="H439" i="1"/>
  <c r="I83" i="1"/>
  <c r="I300" i="1"/>
  <c r="G181" i="1"/>
  <c r="G364" i="1"/>
  <c r="I20" i="1"/>
  <c r="H384" i="1"/>
  <c r="G303" i="1"/>
  <c r="I404" i="1"/>
  <c r="I43" i="1"/>
  <c r="G104" i="1"/>
  <c r="I159" i="1"/>
  <c r="H335" i="1"/>
  <c r="I243" i="1"/>
  <c r="I359" i="1"/>
  <c r="G283" i="1"/>
  <c r="G188" i="1"/>
  <c r="I423" i="1"/>
  <c r="H84" i="1"/>
  <c r="G269" i="1"/>
  <c r="I133" i="1"/>
  <c r="H56" i="1"/>
  <c r="G501" i="1"/>
  <c r="G89" i="1"/>
  <c r="G11" i="1"/>
  <c r="G231" i="1"/>
  <c r="I344" i="1"/>
  <c r="G291" i="1"/>
  <c r="I197" i="1"/>
  <c r="I308" i="1"/>
  <c r="H236" i="1"/>
  <c r="G143" i="1"/>
  <c r="I316" i="1"/>
  <c r="H47" i="1"/>
  <c r="H200" i="1"/>
  <c r="I96" i="1"/>
  <c r="G19" i="1"/>
  <c r="I411" i="1"/>
  <c r="H51" i="1"/>
  <c r="G275" i="1"/>
  <c r="H184" i="1"/>
  <c r="I295" i="1"/>
  <c r="H16" i="1"/>
  <c r="G399" i="1"/>
  <c r="H67" i="1"/>
  <c r="I31" i="1"/>
  <c r="G416" i="1"/>
  <c r="I80" i="1"/>
  <c r="H45" i="1"/>
  <c r="G445" i="1"/>
  <c r="I95" i="1"/>
  <c r="G59" i="1"/>
  <c r="G471" i="1"/>
  <c r="I109" i="1"/>
  <c r="I73" i="1"/>
  <c r="I339" i="1"/>
  <c r="H123" i="1"/>
  <c r="H88" i="1"/>
  <c r="I355" i="1"/>
  <c r="I137" i="1"/>
  <c r="H101" i="1"/>
  <c r="G372" i="1"/>
  <c r="I152" i="1"/>
  <c r="H116" i="1"/>
  <c r="G389" i="1"/>
  <c r="I168" i="1"/>
  <c r="H92" i="1"/>
  <c r="G388" i="1"/>
  <c r="I119" i="1"/>
  <c r="H421" i="1"/>
  <c r="G450" i="1"/>
  <c r="I322" i="1"/>
  <c r="H441" i="1"/>
  <c r="G503" i="1"/>
  <c r="G270" i="1"/>
  <c r="H497" i="1"/>
  <c r="G495" i="1"/>
  <c r="G70" i="1"/>
  <c r="I254" i="1"/>
  <c r="G196" i="1"/>
  <c r="I400" i="1"/>
  <c r="H228" i="1"/>
  <c r="I483" i="1"/>
  <c r="I378" i="1"/>
  <c r="H433" i="1"/>
  <c r="G198" i="1"/>
  <c r="G126" i="1"/>
  <c r="I208" i="1"/>
  <c r="G55" i="1"/>
  <c r="I240" i="1"/>
  <c r="G475" i="1"/>
  <c r="G370" i="1"/>
  <c r="I242" i="1"/>
  <c r="H50" i="1"/>
  <c r="G361" i="1"/>
  <c r="G446" i="1"/>
  <c r="H124" i="1"/>
  <c r="G431" i="1"/>
  <c r="I151" i="1"/>
  <c r="H500" i="1"/>
  <c r="G426" i="1"/>
  <c r="I298" i="1"/>
  <c r="H106" i="1"/>
  <c r="G417" i="1"/>
  <c r="I289" i="1"/>
  <c r="H456" i="1"/>
  <c r="H374" i="1"/>
  <c r="G246" i="1"/>
  <c r="G77" i="1"/>
  <c r="H77" i="1"/>
  <c r="G468" i="1"/>
  <c r="H468" i="1"/>
  <c r="I468" i="1"/>
  <c r="H333" i="1"/>
  <c r="G261" i="1"/>
  <c r="I380" i="1"/>
  <c r="H277" i="1"/>
  <c r="G180" i="1"/>
  <c r="H163" i="1"/>
  <c r="H469" i="1"/>
  <c r="G223" i="1"/>
  <c r="I309" i="1"/>
  <c r="H239" i="1"/>
  <c r="G167" i="1"/>
  <c r="I256" i="1"/>
  <c r="H117" i="1"/>
  <c r="I6" i="1"/>
  <c r="I396" i="1"/>
  <c r="H199" i="1"/>
  <c r="G112" i="1"/>
  <c r="G216" i="1"/>
  <c r="G147" i="1"/>
  <c r="G68" i="1"/>
  <c r="I61" i="1"/>
  <c r="H479" i="1"/>
  <c r="G79" i="1"/>
  <c r="I175" i="1"/>
  <c r="H93" i="1"/>
  <c r="I35" i="1"/>
  <c r="I127" i="1"/>
  <c r="H48" i="1"/>
  <c r="G276" i="1"/>
  <c r="I397" i="1"/>
  <c r="I41" i="1"/>
  <c r="G461" i="1"/>
  <c r="H75" i="1"/>
  <c r="H15" i="1"/>
  <c r="I379" i="1"/>
  <c r="I29" i="1"/>
  <c r="H252" i="1"/>
  <c r="G120" i="1"/>
  <c r="I312" i="1"/>
  <c r="H219" i="1"/>
  <c r="G148" i="1"/>
  <c r="H259" i="1"/>
  <c r="H165" i="1"/>
  <c r="G437" i="1"/>
  <c r="I64" i="1"/>
  <c r="H224" i="1"/>
  <c r="I387" i="1"/>
  <c r="I36" i="1"/>
  <c r="H447" i="1"/>
  <c r="G325" i="1"/>
  <c r="I436" i="1"/>
  <c r="H207" i="1"/>
  <c r="G63" i="1"/>
  <c r="I268" i="1"/>
  <c r="G173" i="1"/>
  <c r="G111" i="1"/>
  <c r="H213" i="1"/>
  <c r="H125" i="1"/>
  <c r="G376" i="1"/>
  <c r="H27" i="1"/>
  <c r="H156" i="1"/>
  <c r="G263" i="1"/>
  <c r="I405" i="1"/>
  <c r="G323" i="1"/>
  <c r="G280" i="1"/>
  <c r="I428" i="1"/>
  <c r="H340" i="1"/>
  <c r="G296" i="1"/>
  <c r="I455" i="1"/>
  <c r="H357" i="1"/>
  <c r="I315" i="1"/>
  <c r="I493" i="1"/>
  <c r="H373" i="1"/>
  <c r="G332" i="1"/>
  <c r="G9" i="1"/>
  <c r="H391" i="1"/>
  <c r="G348" i="1"/>
  <c r="I24" i="1"/>
  <c r="H408" i="1"/>
  <c r="G365" i="1"/>
  <c r="I37" i="1"/>
  <c r="H429" i="1"/>
  <c r="G383" i="1"/>
  <c r="I52" i="1"/>
  <c r="G7" i="1"/>
  <c r="G285" i="1"/>
  <c r="I33" i="1"/>
  <c r="H317" i="1"/>
  <c r="I427" i="1"/>
  <c r="I386" i="1"/>
  <c r="H66" i="1"/>
  <c r="G185" i="1"/>
  <c r="G398" i="1"/>
  <c r="H186" i="1"/>
  <c r="G241" i="1"/>
  <c r="G262" i="1"/>
  <c r="H487" i="1"/>
  <c r="G103" i="1"/>
  <c r="H299" i="1"/>
  <c r="H129" i="1"/>
  <c r="G444" i="1"/>
  <c r="H419" i="1"/>
  <c r="H122" i="1"/>
  <c r="H390" i="1"/>
  <c r="G382" i="1"/>
  <c r="G113" i="1"/>
  <c r="G413" i="1"/>
  <c r="I140" i="1"/>
  <c r="H463" i="1"/>
  <c r="G434" i="1"/>
  <c r="I306" i="1"/>
  <c r="H114" i="1"/>
  <c r="G425" i="1"/>
  <c r="H169" i="1"/>
  <c r="H39" i="1"/>
  <c r="G324" i="1"/>
  <c r="I65" i="1"/>
  <c r="H356" i="1"/>
  <c r="G490" i="1"/>
  <c r="I362" i="1"/>
  <c r="H170" i="1"/>
  <c r="G481" i="1"/>
  <c r="I353" i="1"/>
  <c r="H161" i="1"/>
  <c r="H438" i="1"/>
  <c r="G310" i="1"/>
  <c r="G244" i="1"/>
  <c r="I333" i="1"/>
  <c r="H261" i="1"/>
  <c r="G191" i="1"/>
  <c r="I277" i="1"/>
  <c r="H180" i="1"/>
  <c r="G8" i="1"/>
  <c r="I469" i="1"/>
  <c r="H223" i="1"/>
  <c r="G132" i="1"/>
  <c r="I239" i="1"/>
  <c r="H167" i="1"/>
  <c r="G85" i="1"/>
  <c r="I117" i="1"/>
  <c r="H6" i="1"/>
  <c r="I99" i="1"/>
  <c r="I199" i="1"/>
  <c r="H112" i="1"/>
  <c r="G53" i="1"/>
  <c r="H147" i="1"/>
  <c r="H68" i="1"/>
  <c r="G300" i="1"/>
  <c r="I479" i="1"/>
  <c r="H79" i="1"/>
  <c r="G20" i="1"/>
  <c r="I93" i="1"/>
  <c r="G35" i="1"/>
  <c r="G404" i="1"/>
  <c r="I48" i="1"/>
  <c r="H276" i="1"/>
  <c r="G159" i="1"/>
  <c r="G41" i="1"/>
  <c r="H461" i="1"/>
  <c r="G359" i="1"/>
  <c r="I15" i="1"/>
  <c r="G379" i="1"/>
  <c r="G423" i="1"/>
  <c r="I252" i="1"/>
  <c r="H120" i="1"/>
  <c r="G133" i="1"/>
  <c r="I219" i="1"/>
  <c r="H148" i="1"/>
  <c r="H89" i="1"/>
  <c r="I165" i="1"/>
  <c r="H437" i="1"/>
  <c r="G344" i="1"/>
  <c r="G224" i="1"/>
  <c r="G387" i="1"/>
  <c r="G308" i="1"/>
  <c r="I447" i="1"/>
  <c r="H325" i="1"/>
  <c r="G316" i="1"/>
  <c r="I207" i="1"/>
  <c r="H63" i="1"/>
  <c r="G96" i="1"/>
  <c r="H173" i="1"/>
  <c r="H111" i="1"/>
  <c r="I51" i="1"/>
  <c r="I125" i="1"/>
  <c r="H376" i="1"/>
  <c r="G295" i="1"/>
  <c r="I156" i="1"/>
  <c r="H263" i="1"/>
  <c r="G67" i="1"/>
  <c r="H323" i="1"/>
  <c r="H280" i="1"/>
  <c r="G80" i="1"/>
  <c r="I340" i="1"/>
  <c r="H296" i="1"/>
  <c r="G95" i="1"/>
  <c r="I357" i="1"/>
  <c r="G315" i="1"/>
  <c r="G109" i="1"/>
  <c r="I373" i="1"/>
  <c r="H332" i="1"/>
  <c r="I123" i="1"/>
  <c r="I391" i="1"/>
  <c r="H348" i="1"/>
  <c r="H137" i="1"/>
  <c r="I408" i="1"/>
  <c r="H365" i="1"/>
  <c r="G152" i="1"/>
  <c r="I429" i="1"/>
  <c r="H383" i="1"/>
  <c r="G168" i="1"/>
  <c r="I7" i="1"/>
  <c r="H285" i="1"/>
  <c r="G119" i="1"/>
  <c r="I317" i="1"/>
  <c r="G427" i="1"/>
  <c r="G322" i="1"/>
  <c r="I66" i="1"/>
  <c r="H185" i="1"/>
  <c r="H270" i="1"/>
  <c r="I186" i="1"/>
  <c r="H241" i="1"/>
  <c r="I70" i="1"/>
  <c r="I487" i="1"/>
  <c r="H103" i="1"/>
  <c r="G400" i="1"/>
  <c r="I129" i="1"/>
  <c r="H444" i="1"/>
  <c r="G378" i="1"/>
  <c r="I122" i="1"/>
  <c r="I390" i="1"/>
  <c r="I126" i="1"/>
  <c r="I113" i="1"/>
  <c r="H413" i="1"/>
  <c r="G240" i="1"/>
  <c r="I463" i="1"/>
  <c r="H434" i="1"/>
  <c r="G242" i="1"/>
  <c r="I114" i="1"/>
  <c r="H425" i="1"/>
  <c r="H446" i="1"/>
  <c r="I39" i="1"/>
  <c r="H324" i="1"/>
  <c r="G151" i="1"/>
  <c r="I356" i="1"/>
  <c r="H490" i="1"/>
  <c r="G298" i="1"/>
  <c r="I170" i="1"/>
  <c r="H481" i="1"/>
  <c r="G289" i="1"/>
  <c r="I161" i="1"/>
  <c r="I77" i="1"/>
  <c r="G380" i="1"/>
  <c r="G205" i="1"/>
  <c r="H251" i="1"/>
  <c r="G309" i="1"/>
  <c r="H352" i="1"/>
  <c r="H139" i="1"/>
  <c r="G396" i="1"/>
  <c r="H287" i="1"/>
  <c r="I327" i="1"/>
  <c r="G61" i="1"/>
  <c r="H341" i="1"/>
  <c r="I264" i="1"/>
  <c r="G127" i="1"/>
  <c r="H21" i="1"/>
  <c r="I293" i="1"/>
  <c r="I75" i="1"/>
  <c r="G107" i="1"/>
  <c r="I485" i="1"/>
  <c r="G312" i="1"/>
  <c r="H328" i="1"/>
  <c r="I351" i="1"/>
  <c r="G64" i="1"/>
  <c r="G115" i="1"/>
  <c r="I128" i="1"/>
  <c r="G436" i="1"/>
  <c r="H319" i="1"/>
  <c r="I360" i="1"/>
  <c r="I213" i="1"/>
  <c r="H248" i="1"/>
  <c r="G25" i="1"/>
  <c r="G405" i="1"/>
  <c r="H144" i="1"/>
  <c r="I204" i="1"/>
  <c r="G455" i="1"/>
  <c r="H179" i="1"/>
  <c r="H237" i="1"/>
  <c r="H9" i="1"/>
  <c r="H212" i="1"/>
  <c r="I271" i="1"/>
  <c r="G37" i="1"/>
  <c r="H245" i="1"/>
  <c r="H307" i="1"/>
  <c r="H33" i="1"/>
  <c r="G491" i="1"/>
  <c r="G194" i="1"/>
  <c r="I313" i="1"/>
  <c r="H442" i="1"/>
  <c r="I241" i="1"/>
  <c r="I233" i="1"/>
  <c r="H196" i="1"/>
  <c r="G129" i="1"/>
  <c r="H483" i="1"/>
  <c r="G433" i="1"/>
  <c r="H382" i="1"/>
  <c r="G208" i="1"/>
  <c r="H140" i="1"/>
  <c r="G498" i="1"/>
  <c r="H242" i="1"/>
  <c r="H489" i="1"/>
  <c r="G190" i="1"/>
  <c r="H221" i="1"/>
  <c r="H253" i="1"/>
  <c r="I490" i="1"/>
  <c r="I234" i="1"/>
  <c r="H417" i="1"/>
  <c r="G161" i="1"/>
  <c r="I374" i="1"/>
  <c r="I182" i="1"/>
  <c r="H418" i="1"/>
  <c r="G473" i="1"/>
  <c r="I217" i="1"/>
  <c r="I302" i="1"/>
  <c r="G410" i="1"/>
  <c r="I465" i="1"/>
  <c r="I422" i="1"/>
  <c r="G432" i="1"/>
  <c r="G94" i="1"/>
  <c r="I235" i="1"/>
  <c r="G76" i="1"/>
  <c r="H267" i="1"/>
  <c r="G459" i="1"/>
  <c r="G290" i="1"/>
  <c r="I34" i="1"/>
  <c r="I153" i="1"/>
  <c r="H238" i="1"/>
  <c r="I346" i="1"/>
  <c r="H209" i="1"/>
  <c r="I102" i="1"/>
  <c r="G286" i="1"/>
  <c r="H145" i="1"/>
  <c r="G477" i="1"/>
  <c r="G176" i="1"/>
  <c r="H484" i="1"/>
  <c r="G282" i="1"/>
  <c r="I26" i="1"/>
  <c r="I358" i="1"/>
  <c r="H414" i="1"/>
  <c r="G62" i="1"/>
  <c r="H260" i="1"/>
  <c r="G97" i="1"/>
  <c r="I292" i="1"/>
  <c r="G443" i="1"/>
  <c r="G338" i="1"/>
  <c r="I210" i="1"/>
  <c r="H18" i="1"/>
  <c r="G329" i="1"/>
  <c r="G478" i="1"/>
  <c r="H171" i="1"/>
  <c r="G23" i="1"/>
  <c r="I203" i="1"/>
  <c r="G499" i="1"/>
  <c r="G394" i="1"/>
  <c r="I266" i="1"/>
  <c r="H74" i="1"/>
  <c r="G385" i="1"/>
  <c r="I257" i="1"/>
  <c r="H424" i="1"/>
  <c r="H342" i="1"/>
  <c r="I214" i="1"/>
  <c r="H22" i="1"/>
  <c r="G5" i="1"/>
  <c r="I249" i="1"/>
  <c r="I334" i="1"/>
  <c r="I78" i="1"/>
  <c r="I314" i="1"/>
  <c r="H472" i="1"/>
  <c r="G333" i="1"/>
  <c r="H380" i="1"/>
  <c r="H205" i="1"/>
  <c r="G469" i="1"/>
  <c r="H309" i="1"/>
  <c r="I352" i="1"/>
  <c r="G117" i="1"/>
  <c r="H396" i="1"/>
  <c r="I287" i="1"/>
  <c r="I147" i="1"/>
  <c r="H61" i="1"/>
  <c r="I341" i="1"/>
  <c r="G93" i="1"/>
  <c r="H127" i="1"/>
  <c r="I149" i="1"/>
  <c r="G32" i="1"/>
  <c r="G347" i="1"/>
  <c r="I136" i="1"/>
  <c r="G452" i="1"/>
  <c r="H13" i="1"/>
  <c r="I320" i="1"/>
  <c r="G392" i="1"/>
  <c r="H412" i="1"/>
  <c r="I439" i="1"/>
  <c r="H121" i="1"/>
  <c r="H364" i="1"/>
  <c r="I384" i="1"/>
  <c r="G211" i="1"/>
  <c r="H104" i="1"/>
  <c r="I335" i="1"/>
  <c r="G172" i="1"/>
  <c r="H188" i="1"/>
  <c r="I84" i="1"/>
  <c r="G415" i="1"/>
  <c r="H501" i="1"/>
  <c r="H11" i="1"/>
  <c r="G100" i="1"/>
  <c r="G197" i="1"/>
  <c r="I236" i="1"/>
  <c r="I403" i="1"/>
  <c r="I200" i="1"/>
  <c r="H19" i="1"/>
  <c r="G301" i="1"/>
  <c r="I184" i="1"/>
  <c r="I16" i="1"/>
  <c r="I187" i="1"/>
  <c r="H416" i="1"/>
  <c r="I45" i="1"/>
  <c r="G220" i="1"/>
  <c r="H471" i="1"/>
  <c r="G73" i="1"/>
  <c r="G255" i="1"/>
  <c r="G355" i="1"/>
  <c r="I101" i="1"/>
  <c r="G288" i="1"/>
  <c r="H389" i="1"/>
  <c r="I92" i="1"/>
  <c r="G215" i="1"/>
  <c r="H427" i="1"/>
  <c r="I194" i="1"/>
  <c r="H503" i="1"/>
  <c r="G186" i="1"/>
  <c r="I495" i="1"/>
  <c r="H254" i="1"/>
  <c r="I299" i="1"/>
  <c r="I228" i="1"/>
  <c r="G419" i="1"/>
  <c r="G177" i="1"/>
  <c r="H126" i="1"/>
  <c r="H311" i="1"/>
  <c r="G343" i="1"/>
  <c r="I498" i="1"/>
  <c r="H178" i="1"/>
  <c r="I425" i="1"/>
  <c r="I190" i="1"/>
  <c r="H431" i="1"/>
  <c r="G356" i="1"/>
  <c r="I426" i="1"/>
  <c r="G106" i="1"/>
  <c r="G353" i="1"/>
  <c r="I456" i="1"/>
  <c r="H310" i="1"/>
  <c r="H118" i="1"/>
  <c r="G226" i="1"/>
  <c r="I473" i="1"/>
  <c r="H448" i="1"/>
  <c r="G174" i="1"/>
  <c r="I410" i="1"/>
  <c r="H273" i="1"/>
  <c r="H230" i="1"/>
  <c r="I432" i="1"/>
  <c r="H49" i="1"/>
  <c r="G336" i="1"/>
  <c r="I76" i="1"/>
  <c r="H368" i="1"/>
  <c r="G482" i="1"/>
  <c r="I290" i="1"/>
  <c r="H409" i="1"/>
  <c r="H494" i="1"/>
  <c r="G238" i="1"/>
  <c r="H90" i="1"/>
  <c r="H486" i="1"/>
  <c r="G102" i="1"/>
  <c r="H30" i="1"/>
  <c r="G247" i="1"/>
  <c r="I477" i="1"/>
  <c r="H279" i="1"/>
  <c r="I451" i="1"/>
  <c r="I282" i="1"/>
  <c r="H337" i="1"/>
  <c r="H166" i="1"/>
  <c r="G414" i="1"/>
  <c r="H71" i="1"/>
  <c r="I363" i="1"/>
  <c r="I97" i="1"/>
  <c r="G395" i="1"/>
  <c r="G466" i="1"/>
  <c r="I338" i="1"/>
  <c r="H146" i="1"/>
  <c r="G457" i="1"/>
  <c r="I329" i="1"/>
  <c r="H222" i="1"/>
  <c r="G272" i="1"/>
  <c r="I23" i="1"/>
  <c r="H304" i="1"/>
  <c r="I435" i="1"/>
  <c r="I394" i="1"/>
  <c r="H202" i="1"/>
  <c r="G10" i="1"/>
  <c r="I385" i="1"/>
  <c r="H193" i="1"/>
  <c r="H470" i="1"/>
  <c r="G342" i="1"/>
  <c r="H150" i="1"/>
  <c r="G258" i="1"/>
  <c r="I5" i="1"/>
  <c r="H480" i="1"/>
  <c r="G206" i="1"/>
  <c r="G78" i="1"/>
  <c r="H58" i="1"/>
  <c r="G460" i="1"/>
  <c r="H32" i="1"/>
  <c r="H347" i="1"/>
  <c r="G420" i="1"/>
  <c r="H452" i="1"/>
  <c r="I13" i="1"/>
  <c r="G141" i="1"/>
  <c r="H392" i="1"/>
  <c r="I412" i="1"/>
  <c r="H232" i="1"/>
  <c r="I121" i="1"/>
  <c r="I364" i="1"/>
  <c r="H192" i="1"/>
  <c r="H211" i="1"/>
  <c r="I104" i="1"/>
  <c r="I155" i="1"/>
  <c r="H172" i="1"/>
  <c r="I188" i="1"/>
  <c r="I371" i="1"/>
  <c r="H415" i="1"/>
  <c r="I501" i="1"/>
  <c r="G367" i="1"/>
  <c r="H100" i="1"/>
  <c r="H197" i="1"/>
  <c r="G69" i="1"/>
  <c r="G403" i="1"/>
  <c r="G200" i="1"/>
  <c r="G284" i="1"/>
  <c r="H301" i="1"/>
  <c r="G184" i="1"/>
  <c r="I131" i="1"/>
  <c r="G187" i="1"/>
  <c r="I416" i="1"/>
  <c r="G160" i="1"/>
  <c r="H220" i="1"/>
  <c r="I471" i="1"/>
  <c r="H195" i="1"/>
  <c r="H255" i="1"/>
  <c r="H355" i="1"/>
  <c r="I229" i="1"/>
  <c r="H288" i="1"/>
  <c r="I389" i="1"/>
  <c r="G183" i="1"/>
  <c r="H215" i="1"/>
  <c r="H450" i="1"/>
  <c r="G66" i="1"/>
  <c r="I503" i="1"/>
  <c r="G497" i="1"/>
  <c r="H262" i="1"/>
  <c r="G254" i="1"/>
  <c r="G299" i="1"/>
  <c r="I331" i="1"/>
  <c r="H378" i="1"/>
  <c r="H177" i="1"/>
  <c r="G28" i="1"/>
  <c r="I311" i="1"/>
  <c r="H343" i="1"/>
  <c r="I434" i="1"/>
  <c r="I178" i="1"/>
  <c r="H361" i="1"/>
  <c r="G39" i="1"/>
  <c r="I431" i="1"/>
  <c r="G500" i="1"/>
  <c r="G362" i="1"/>
  <c r="I106" i="1"/>
  <c r="H353" i="1"/>
  <c r="H502" i="1"/>
  <c r="I310" i="1"/>
  <c r="G118" i="1"/>
  <c r="H226" i="1"/>
  <c r="G345" i="1"/>
  <c r="I448" i="1"/>
  <c r="H174" i="1"/>
  <c r="G154" i="1"/>
  <c r="I273" i="1"/>
  <c r="I230" i="1"/>
  <c r="H350" i="1"/>
  <c r="I49" i="1"/>
  <c r="H336" i="1"/>
  <c r="G164" i="1"/>
  <c r="I368" i="1"/>
  <c r="H482" i="1"/>
  <c r="G162" i="1"/>
  <c r="I409" i="1"/>
  <c r="I494" i="1"/>
  <c r="I110" i="1"/>
  <c r="I90" i="1"/>
  <c r="I486" i="1"/>
  <c r="G201" i="1"/>
  <c r="G30" i="1"/>
  <c r="H247" i="1"/>
  <c r="G87" i="1"/>
  <c r="I279" i="1"/>
  <c r="G451" i="1"/>
  <c r="G218" i="1"/>
  <c r="I337" i="1"/>
  <c r="G166" i="1"/>
  <c r="I158" i="1"/>
  <c r="I71" i="1"/>
  <c r="G363" i="1"/>
  <c r="I189" i="1"/>
  <c r="H395" i="1"/>
  <c r="H466" i="1"/>
  <c r="G274" i="1"/>
  <c r="I146" i="1"/>
  <c r="H457" i="1"/>
  <c r="G496" i="1"/>
  <c r="I222" i="1"/>
  <c r="H272" i="1"/>
  <c r="G108" i="1"/>
  <c r="I304" i="1"/>
  <c r="G435" i="1"/>
  <c r="G330" i="1"/>
  <c r="I202" i="1"/>
  <c r="H10" i="1"/>
  <c r="G321" i="1"/>
  <c r="I193" i="1"/>
  <c r="I470" i="1"/>
  <c r="H278" i="1"/>
  <c r="G150" i="1"/>
  <c r="H258" i="1"/>
  <c r="G377" i="1"/>
  <c r="I480" i="1"/>
  <c r="H206" i="1"/>
  <c r="I14" i="1"/>
  <c r="I58" i="1"/>
  <c r="I460" i="1"/>
  <c r="G277" i="1"/>
  <c r="G163" i="1"/>
  <c r="I420" i="1"/>
  <c r="G239" i="1"/>
  <c r="H256" i="1"/>
  <c r="I141" i="1"/>
  <c r="G199" i="1"/>
  <c r="H216" i="1"/>
  <c r="I232" i="1"/>
  <c r="G479" i="1"/>
  <c r="H175" i="1"/>
  <c r="G192" i="1"/>
  <c r="G48" i="1"/>
  <c r="H397" i="1"/>
  <c r="H155" i="1"/>
  <c r="G15" i="1"/>
  <c r="H29" i="1"/>
  <c r="H371" i="1"/>
  <c r="G219" i="1"/>
  <c r="G259" i="1"/>
  <c r="I367" i="1"/>
  <c r="I224" i="1"/>
  <c r="H36" i="1"/>
  <c r="I69" i="1"/>
  <c r="G207" i="1"/>
  <c r="H268" i="1"/>
  <c r="I284" i="1"/>
  <c r="G125" i="1"/>
  <c r="G27" i="1"/>
  <c r="H131" i="1"/>
  <c r="I323" i="1"/>
  <c r="H428" i="1"/>
  <c r="I160" i="1"/>
  <c r="G357" i="1"/>
  <c r="H493" i="1"/>
  <c r="G195" i="1"/>
  <c r="G391" i="1"/>
  <c r="H24" i="1"/>
  <c r="H229" i="1"/>
  <c r="G429" i="1"/>
  <c r="H52" i="1"/>
  <c r="I183" i="1"/>
  <c r="G317" i="1"/>
  <c r="G386" i="1"/>
  <c r="I441" i="1"/>
  <c r="I398" i="1"/>
  <c r="G369" i="1"/>
  <c r="H70" i="1"/>
  <c r="H17" i="1"/>
  <c r="G44" i="1"/>
  <c r="H331" i="1"/>
  <c r="H250" i="1"/>
  <c r="G390" i="1"/>
  <c r="I28" i="1"/>
  <c r="H55" i="1"/>
  <c r="G463" i="1"/>
  <c r="I370" i="1"/>
  <c r="G50" i="1"/>
  <c r="I169" i="1"/>
  <c r="I124" i="1"/>
  <c r="G65" i="1"/>
  <c r="I467" i="1"/>
  <c r="H298" i="1"/>
  <c r="H42" i="1"/>
  <c r="G225" i="1"/>
  <c r="G502" i="1"/>
  <c r="I246" i="1"/>
  <c r="H54" i="1"/>
  <c r="G98" i="1"/>
  <c r="I345" i="1"/>
  <c r="I430" i="1"/>
  <c r="I46" i="1"/>
  <c r="I154" i="1"/>
  <c r="H440" i="1"/>
  <c r="I38" i="1"/>
  <c r="G350" i="1"/>
  <c r="H135" i="1"/>
  <c r="G453" i="1"/>
  <c r="I164" i="1"/>
  <c r="H492" i="1"/>
  <c r="G354" i="1"/>
  <c r="I162" i="1"/>
  <c r="H281" i="1"/>
  <c r="H366" i="1"/>
  <c r="G110" i="1"/>
  <c r="H401" i="1"/>
  <c r="H294" i="1"/>
  <c r="I201" i="1"/>
  <c r="H60" i="1"/>
  <c r="G349" i="1"/>
  <c r="I87" i="1"/>
  <c r="H381" i="1"/>
  <c r="G474" i="1"/>
  <c r="I218" i="1"/>
  <c r="H504" i="1"/>
  <c r="G265" i="1"/>
  <c r="G158" i="1"/>
  <c r="H157" i="1"/>
  <c r="G12" i="1"/>
  <c r="H189" i="1"/>
  <c r="H476" i="1"/>
  <c r="G402" i="1"/>
  <c r="I274" i="1"/>
  <c r="H82" i="1"/>
  <c r="G393" i="1"/>
  <c r="I496" i="1"/>
  <c r="I81" i="1"/>
  <c r="G375" i="1"/>
  <c r="I108" i="1"/>
  <c r="H407" i="1"/>
  <c r="G458" i="1"/>
  <c r="I330" i="1"/>
  <c r="H138" i="1"/>
  <c r="G449" i="1"/>
  <c r="I321" i="1"/>
  <c r="H488" i="1"/>
  <c r="H406" i="1"/>
  <c r="G278" i="1"/>
  <c r="I86" i="1"/>
  <c r="G130" i="1"/>
  <c r="I377" i="1"/>
  <c r="I462" i="1"/>
  <c r="I142" i="1"/>
  <c r="G14" i="1"/>
  <c r="H305" i="1"/>
  <c r="H326" i="1"/>
  <c r="H460" i="1"/>
  <c r="G251" i="1"/>
  <c r="I139" i="1"/>
  <c r="I216" i="1"/>
  <c r="G341" i="1"/>
  <c r="H43" i="1"/>
  <c r="G243" i="1"/>
  <c r="G485" i="1"/>
  <c r="I56" i="1"/>
  <c r="H231" i="1"/>
  <c r="G128" i="1"/>
  <c r="I47" i="1"/>
  <c r="G411" i="1"/>
  <c r="H25" i="1"/>
  <c r="G31" i="1"/>
  <c r="H445" i="1"/>
  <c r="I237" i="1"/>
  <c r="I88" i="1"/>
  <c r="H372" i="1"/>
  <c r="I307" i="1"/>
  <c r="I421" i="1"/>
  <c r="G313" i="1"/>
  <c r="H369" i="1"/>
  <c r="I17" i="1"/>
  <c r="I444" i="1"/>
  <c r="H198" i="1"/>
  <c r="I55" i="1"/>
  <c r="G306" i="1"/>
  <c r="G169" i="1"/>
  <c r="H151" i="1"/>
  <c r="G234" i="1"/>
  <c r="H225" i="1"/>
  <c r="G182" i="1"/>
  <c r="H98" i="1"/>
  <c r="G430" i="1"/>
  <c r="G465" i="1"/>
  <c r="H38" i="1"/>
  <c r="I135" i="1"/>
  <c r="I267" i="1"/>
  <c r="H354" i="1"/>
  <c r="I281" i="1"/>
  <c r="G346" i="1"/>
  <c r="I294" i="1"/>
  <c r="I60" i="1"/>
  <c r="H176" i="1"/>
  <c r="H474" i="1"/>
  <c r="I504" i="1"/>
  <c r="I62" i="1"/>
  <c r="H12" i="1"/>
  <c r="I476" i="1"/>
  <c r="G210" i="1"/>
  <c r="H393" i="1"/>
  <c r="G81" i="1"/>
  <c r="G203" i="1"/>
  <c r="H458" i="1"/>
  <c r="I138" i="1"/>
  <c r="G257" i="1"/>
  <c r="I406" i="1"/>
  <c r="G86" i="1"/>
  <c r="G249" i="1"/>
  <c r="H142" i="1"/>
  <c r="I305" i="1"/>
  <c r="I134" i="1"/>
  <c r="I464" i="1"/>
  <c r="H459" i="1"/>
  <c r="I260" i="1"/>
  <c r="H499" i="1"/>
  <c r="H5" i="1"/>
  <c r="I251" i="1"/>
  <c r="G36" i="1"/>
  <c r="I255" i="1"/>
  <c r="G17" i="1"/>
  <c r="H65" i="1"/>
  <c r="H154" i="1"/>
  <c r="G486" i="1"/>
  <c r="G476" i="1"/>
  <c r="H435" i="1"/>
  <c r="G305" i="1"/>
  <c r="G91" i="1"/>
  <c r="H420" i="1"/>
  <c r="G139" i="1"/>
  <c r="G327" i="1"/>
  <c r="G175" i="1"/>
  <c r="G21" i="1"/>
  <c r="H243" i="1"/>
  <c r="H485" i="1"/>
  <c r="G328" i="1"/>
  <c r="I231" i="1"/>
  <c r="H128" i="1"/>
  <c r="G319" i="1"/>
  <c r="H411" i="1"/>
  <c r="I25" i="1"/>
  <c r="G144" i="1"/>
  <c r="I445" i="1"/>
  <c r="G237" i="1"/>
  <c r="G212" i="1"/>
  <c r="I372" i="1"/>
  <c r="G307" i="1"/>
  <c r="I491" i="1"/>
  <c r="H313" i="1"/>
  <c r="I369" i="1"/>
  <c r="I103" i="1"/>
  <c r="G483" i="1"/>
  <c r="I198" i="1"/>
  <c r="G140" i="1"/>
  <c r="H306" i="1"/>
  <c r="I446" i="1"/>
  <c r="G253" i="1"/>
  <c r="H234" i="1"/>
  <c r="I225" i="1"/>
  <c r="H182" i="1"/>
  <c r="I98" i="1"/>
  <c r="H302" i="1"/>
  <c r="H465" i="1"/>
  <c r="G38" i="1"/>
  <c r="G235" i="1"/>
  <c r="G267" i="1"/>
  <c r="I354" i="1"/>
  <c r="H153" i="1"/>
  <c r="H346" i="1"/>
  <c r="G294" i="1"/>
  <c r="G145" i="1"/>
  <c r="I176" i="1"/>
  <c r="I474" i="1"/>
  <c r="H358" i="1"/>
  <c r="H62" i="1"/>
  <c r="I12" i="1"/>
  <c r="I443" i="1"/>
  <c r="H210" i="1"/>
  <c r="I393" i="1"/>
  <c r="G171" i="1"/>
  <c r="H203" i="1"/>
  <c r="I458" i="1"/>
  <c r="G74" i="1"/>
  <c r="H257" i="1"/>
  <c r="G406" i="1"/>
  <c r="I22" i="1"/>
  <c r="H249" i="1"/>
  <c r="G142" i="1"/>
  <c r="G472" i="1"/>
  <c r="H134" i="1"/>
  <c r="H318" i="1"/>
  <c r="I145" i="1"/>
  <c r="G358" i="1"/>
  <c r="H97" i="1"/>
  <c r="H443" i="1"/>
  <c r="H329" i="1"/>
  <c r="I171" i="1"/>
  <c r="H394" i="1"/>
  <c r="I74" i="1"/>
  <c r="I342" i="1"/>
  <c r="G22" i="1"/>
  <c r="H78" i="1"/>
  <c r="I472" i="1"/>
  <c r="I318" i="1"/>
  <c r="G401" i="1"/>
  <c r="G381" i="1"/>
  <c r="G157" i="1"/>
  <c r="I466" i="1"/>
  <c r="G407" i="1"/>
  <c r="I10" i="1"/>
  <c r="I258" i="1"/>
  <c r="H14" i="1"/>
  <c r="G297" i="1"/>
  <c r="G266" i="1"/>
  <c r="G214" i="1"/>
  <c r="G314" i="1"/>
  <c r="I179" i="1"/>
  <c r="I433" i="1"/>
  <c r="I489" i="1"/>
  <c r="H426" i="1"/>
  <c r="I418" i="1"/>
  <c r="G49" i="1"/>
  <c r="I238" i="1"/>
  <c r="I484" i="1"/>
  <c r="H338" i="1"/>
  <c r="H23" i="1"/>
  <c r="I150" i="1"/>
  <c r="G464" i="1"/>
  <c r="H181" i="1"/>
  <c r="G29" i="1"/>
  <c r="H284" i="1"/>
  <c r="G493" i="1"/>
  <c r="I497" i="1"/>
  <c r="I413" i="1"/>
  <c r="I226" i="1"/>
  <c r="H164" i="1"/>
  <c r="G60" i="1"/>
  <c r="H274" i="1"/>
  <c r="H321" i="1"/>
  <c r="H464" i="1"/>
  <c r="H91" i="1"/>
  <c r="I57" i="1"/>
  <c r="H141" i="1"/>
  <c r="H327" i="1"/>
  <c r="G264" i="1"/>
  <c r="I21" i="1"/>
  <c r="G75" i="1"/>
  <c r="G252" i="1"/>
  <c r="I328" i="1"/>
  <c r="H64" i="1"/>
  <c r="G447" i="1"/>
  <c r="I319" i="1"/>
  <c r="G213" i="1"/>
  <c r="G156" i="1"/>
  <c r="I144" i="1"/>
  <c r="H455" i="1"/>
  <c r="G373" i="1"/>
  <c r="I212" i="1"/>
  <c r="H37" i="1"/>
  <c r="H7" i="1"/>
  <c r="H491" i="1"/>
  <c r="I185" i="1"/>
  <c r="H495" i="1"/>
  <c r="I196" i="1"/>
  <c r="I419" i="1"/>
  <c r="I382" i="1"/>
  <c r="H240" i="1"/>
  <c r="G178" i="1"/>
  <c r="H190" i="1"/>
  <c r="I253" i="1"/>
  <c r="G170" i="1"/>
  <c r="G456" i="1"/>
  <c r="I118" i="1"/>
  <c r="H473" i="1"/>
  <c r="G302" i="1"/>
  <c r="G273" i="1"/>
  <c r="H432" i="1"/>
  <c r="H235" i="1"/>
  <c r="G368" i="1"/>
  <c r="H290" i="1"/>
  <c r="G153" i="1"/>
  <c r="G90" i="1"/>
  <c r="H102" i="1"/>
  <c r="G279" i="1"/>
  <c r="H282" i="1"/>
  <c r="G71" i="1"/>
  <c r="G146" i="1"/>
  <c r="G304" i="1"/>
  <c r="G193" i="1"/>
  <c r="G480" i="1"/>
  <c r="G134" i="1"/>
  <c r="H201" i="1"/>
  <c r="I166" i="1"/>
  <c r="G189" i="1"/>
  <c r="H496" i="1"/>
  <c r="I272" i="1"/>
  <c r="H330" i="1"/>
  <c r="G488" i="1"/>
  <c r="H462" i="1"/>
  <c r="G318" i="1"/>
  <c r="I488" i="1"/>
  <c r="I454" i="1"/>
  <c r="I9" i="1"/>
  <c r="G374" i="1"/>
  <c r="I30" i="1"/>
  <c r="G155" i="1"/>
  <c r="H403" i="1"/>
  <c r="H160" i="1"/>
  <c r="G441" i="1"/>
  <c r="I361" i="1"/>
  <c r="H430" i="1"/>
  <c r="G281" i="1"/>
  <c r="G504" i="1"/>
  <c r="H81" i="1"/>
  <c r="H377" i="1"/>
  <c r="I32" i="1"/>
  <c r="G57" i="1"/>
  <c r="I227" i="1"/>
  <c r="G232" i="1"/>
  <c r="H264" i="1"/>
  <c r="G397" i="1"/>
  <c r="I172" i="1"/>
  <c r="G371" i="1"/>
  <c r="I259" i="1"/>
  <c r="I100" i="1"/>
  <c r="H69" i="1"/>
  <c r="G268" i="1"/>
  <c r="I301" i="1"/>
  <c r="G131" i="1"/>
  <c r="G428" i="1"/>
  <c r="I220" i="1"/>
  <c r="I195" i="1"/>
  <c r="G24" i="1"/>
  <c r="I288" i="1"/>
  <c r="H183" i="1"/>
  <c r="I450" i="1"/>
  <c r="H398" i="1"/>
  <c r="I262" i="1"/>
  <c r="H400" i="1"/>
  <c r="G250" i="1"/>
  <c r="H28" i="1"/>
  <c r="I343" i="1"/>
  <c r="G114" i="1"/>
  <c r="G124" i="1"/>
  <c r="I500" i="1"/>
  <c r="G42" i="1"/>
  <c r="I502" i="1"/>
  <c r="I54" i="1"/>
  <c r="H345" i="1"/>
  <c r="I174" i="1"/>
  <c r="G440" i="1"/>
  <c r="I350" i="1"/>
  <c r="I336" i="1"/>
  <c r="G492" i="1"/>
  <c r="H162" i="1"/>
  <c r="G494" i="1"/>
  <c r="I247" i="1"/>
  <c r="H218" i="1"/>
  <c r="G82" i="1"/>
  <c r="I278" i="1"/>
  <c r="H454" i="1"/>
  <c r="H130" i="1"/>
  <c r="H297" i="1"/>
  <c r="I245" i="1"/>
  <c r="G422" i="1"/>
  <c r="G337" i="1"/>
  <c r="H385" i="1"/>
  <c r="I211" i="1"/>
  <c r="G52" i="1"/>
  <c r="H289" i="1"/>
  <c r="H87" i="1"/>
  <c r="G470" i="1"/>
  <c r="G105" i="1"/>
  <c r="I452" i="1"/>
  <c r="H227" i="1"/>
  <c r="G83" i="1"/>
  <c r="I192" i="1"/>
  <c r="G293" i="1"/>
  <c r="H283" i="1"/>
  <c r="H269" i="1"/>
  <c r="G351" i="1"/>
  <c r="H291" i="1"/>
  <c r="H143" i="1"/>
  <c r="G360" i="1"/>
  <c r="H275" i="1"/>
  <c r="H399" i="1"/>
  <c r="G204" i="1"/>
  <c r="H59" i="1"/>
  <c r="G339" i="1"/>
  <c r="G271" i="1"/>
  <c r="I116" i="1"/>
  <c r="H388" i="1"/>
  <c r="H386" i="1"/>
  <c r="I270" i="1"/>
  <c r="G233" i="1"/>
  <c r="H44" i="1"/>
  <c r="I250" i="1"/>
  <c r="H113" i="1"/>
  <c r="I475" i="1"/>
  <c r="I50" i="1"/>
  <c r="I221" i="1"/>
  <c r="G467" i="1"/>
  <c r="I42" i="1"/>
  <c r="I438" i="1"/>
  <c r="G54" i="1"/>
  <c r="G217" i="1"/>
  <c r="H46" i="1"/>
  <c r="I440" i="1"/>
  <c r="I94" i="1"/>
  <c r="H453" i="1"/>
  <c r="I492" i="1"/>
  <c r="G34" i="1"/>
  <c r="I366" i="1"/>
  <c r="I401" i="1"/>
  <c r="H286" i="1"/>
  <c r="H349" i="1"/>
  <c r="I381" i="1"/>
  <c r="G26" i="1"/>
  <c r="H265" i="1"/>
  <c r="I157" i="1"/>
  <c r="G292" i="1"/>
  <c r="H402" i="1"/>
  <c r="I82" i="1"/>
  <c r="H478" i="1"/>
  <c r="H375" i="1"/>
  <c r="I407" i="1"/>
  <c r="H449" i="1"/>
  <c r="G462" i="1"/>
  <c r="H194" i="1"/>
  <c r="H498" i="1"/>
  <c r="I417" i="1"/>
  <c r="H410" i="1"/>
  <c r="G409" i="1"/>
  <c r="H477" i="1"/>
  <c r="I395" i="1"/>
  <c r="G222" i="1"/>
  <c r="I424" i="1"/>
  <c r="I326" i="1"/>
  <c r="G256" i="1"/>
  <c r="H367" i="1"/>
  <c r="H187" i="1"/>
  <c r="I215" i="1"/>
  <c r="I177" i="1"/>
  <c r="H362" i="1"/>
  <c r="G230" i="1"/>
  <c r="H110" i="1"/>
  <c r="H363" i="1"/>
  <c r="G138" i="1"/>
  <c r="G326" i="1"/>
  <c r="I205" i="1"/>
  <c r="I72" i="1"/>
  <c r="I392" i="1"/>
  <c r="H83" i="1"/>
  <c r="H303" i="1"/>
  <c r="H293" i="1"/>
  <c r="I107" i="1"/>
  <c r="I269" i="1"/>
  <c r="H351" i="1"/>
  <c r="I115" i="1"/>
  <c r="I143" i="1"/>
  <c r="H360" i="1"/>
  <c r="G248" i="1"/>
  <c r="I399" i="1"/>
  <c r="H204" i="1"/>
  <c r="G179" i="1"/>
  <c r="H339" i="1"/>
  <c r="H271" i="1"/>
  <c r="G245" i="1"/>
  <c r="I388" i="1"/>
  <c r="H322" i="1"/>
  <c r="G442" i="1"/>
  <c r="H233" i="1"/>
  <c r="I44" i="1"/>
  <c r="G122" i="1"/>
  <c r="H208" i="1"/>
  <c r="H475" i="1"/>
  <c r="G489" i="1"/>
  <c r="G221" i="1"/>
  <c r="H467" i="1"/>
  <c r="I481" i="1"/>
  <c r="G438" i="1"/>
  <c r="G418" i="1"/>
  <c r="H217" i="1"/>
  <c r="G46" i="1"/>
  <c r="H422" i="1"/>
  <c r="H94" i="1"/>
  <c r="I453" i="1"/>
  <c r="I459" i="1"/>
  <c r="H34" i="1"/>
  <c r="G366" i="1"/>
  <c r="G209" i="1"/>
  <c r="I286" i="1"/>
  <c r="I349" i="1"/>
  <c r="G484" i="1"/>
  <c r="H26" i="1"/>
  <c r="I265" i="1"/>
  <c r="G260" i="1"/>
  <c r="H292" i="1"/>
  <c r="I402" i="1"/>
  <c r="G18" i="1"/>
  <c r="I478" i="1"/>
  <c r="I375" i="1"/>
  <c r="I499" i="1"/>
  <c r="H266" i="1"/>
  <c r="I449" i="1"/>
  <c r="G424" i="1"/>
  <c r="H214" i="1"/>
  <c r="I130" i="1"/>
  <c r="H334" i="1"/>
  <c r="H314" i="1"/>
  <c r="G454" i="1"/>
  <c r="I297" i="1"/>
  <c r="I163" i="1"/>
  <c r="G352" i="1"/>
  <c r="I40" i="1"/>
  <c r="G121" i="1"/>
  <c r="I303" i="1"/>
  <c r="H41" i="1"/>
  <c r="H107" i="1"/>
  <c r="H312" i="1"/>
  <c r="G165" i="1"/>
  <c r="H115" i="1"/>
  <c r="H436" i="1"/>
  <c r="I173" i="1"/>
  <c r="I248" i="1"/>
  <c r="H405" i="1"/>
  <c r="G340" i="1"/>
  <c r="G408" i="1"/>
  <c r="G33" i="1"/>
  <c r="I442" i="1"/>
  <c r="G487" i="1"/>
  <c r="G228" i="1"/>
  <c r="G311" i="1"/>
  <c r="I324" i="1"/>
  <c r="G448" i="1"/>
  <c r="H76" i="1"/>
  <c r="I209" i="1"/>
  <c r="I414" i="1"/>
  <c r="I18" i="1"/>
  <c r="G202" i="1"/>
  <c r="G58" i="1"/>
  <c r="G287" i="1"/>
  <c r="I415" i="1"/>
  <c r="I27" i="1"/>
  <c r="G229" i="1"/>
  <c r="G331" i="1"/>
  <c r="H246" i="1"/>
  <c r="G135" i="1"/>
  <c r="H451" i="1"/>
  <c r="I457" i="1"/>
  <c r="H86" i="1"/>
  <c r="G334" i="1"/>
  <c r="H370" i="1"/>
  <c r="I482" i="1"/>
  <c r="H158" i="1"/>
  <c r="H108" i="1"/>
  <c r="I206" i="1"/>
  <c r="M5" i="1" l="1"/>
  <c r="N5" i="1" s="1"/>
  <c r="O5" i="1" l="1"/>
  <c r="R5" i="1" s="1"/>
  <c r="K6" i="1" s="1"/>
  <c r="P5" i="1"/>
  <c r="S5" i="1" s="1"/>
  <c r="L6" i="1" s="1"/>
  <c r="Q5" i="1"/>
  <c r="J6" i="1" s="1"/>
  <c r="M6" i="1" l="1"/>
  <c r="P6" i="1" l="1"/>
  <c r="S6" i="1" s="1"/>
  <c r="L7" i="1" s="1"/>
  <c r="O6" i="1"/>
  <c r="R6" i="1" s="1"/>
  <c r="K7" i="1" s="1"/>
  <c r="N6" i="1"/>
  <c r="Q6" i="1" s="1"/>
  <c r="J7" i="1" s="1"/>
  <c r="M7" i="1" l="1"/>
  <c r="N7" i="1" l="1"/>
  <c r="Q7" i="1" s="1"/>
  <c r="J8" i="1" s="1"/>
  <c r="P7" i="1"/>
  <c r="S7" i="1" s="1"/>
  <c r="L8" i="1" s="1"/>
  <c r="O7" i="1"/>
  <c r="R7" i="1" s="1"/>
  <c r="K8" i="1" s="1"/>
  <c r="M8" i="1" l="1"/>
  <c r="N8" i="1" l="1"/>
  <c r="Q8" i="1" s="1"/>
  <c r="J9" i="1" s="1"/>
  <c r="O8" i="1"/>
  <c r="R8" i="1" s="1"/>
  <c r="K9" i="1" s="1"/>
  <c r="P8" i="1"/>
  <c r="S8" i="1" s="1"/>
  <c r="L9" i="1" s="1"/>
  <c r="M9" i="1" l="1"/>
  <c r="N9" i="1" l="1"/>
  <c r="Q9" i="1" s="1"/>
  <c r="J10" i="1" s="1"/>
  <c r="O9" i="1"/>
  <c r="R9" i="1" s="1"/>
  <c r="K10" i="1" s="1"/>
  <c r="P9" i="1"/>
  <c r="S9" i="1" s="1"/>
  <c r="L10" i="1" s="1"/>
  <c r="M10" i="1" l="1"/>
  <c r="P10" i="1" l="1"/>
  <c r="S10" i="1" s="1"/>
  <c r="L11" i="1" s="1"/>
  <c r="N10" i="1"/>
  <c r="Q10" i="1" s="1"/>
  <c r="J11" i="1" s="1"/>
  <c r="O10" i="1"/>
  <c r="R10" i="1" s="1"/>
  <c r="K11" i="1" s="1"/>
  <c r="M11" i="1" l="1"/>
  <c r="O11" i="1" l="1"/>
  <c r="R11" i="1" s="1"/>
  <c r="K12" i="1" s="1"/>
  <c r="P11" i="1"/>
  <c r="S11" i="1" s="1"/>
  <c r="L12" i="1" s="1"/>
  <c r="N11" i="1"/>
  <c r="Q11" i="1" s="1"/>
  <c r="J12" i="1" s="1"/>
  <c r="M12" i="1" l="1"/>
  <c r="O12" i="1" l="1"/>
  <c r="R12" i="1" s="1"/>
  <c r="K13" i="1" s="1"/>
  <c r="N12" i="1"/>
  <c r="Q12" i="1" s="1"/>
  <c r="J13" i="1" s="1"/>
  <c r="P12" i="1"/>
  <c r="S12" i="1" s="1"/>
  <c r="L13" i="1" s="1"/>
  <c r="M13" i="1" l="1"/>
  <c r="O13" i="1" l="1"/>
  <c r="R13" i="1" s="1"/>
  <c r="K14" i="1" s="1"/>
  <c r="P13" i="1"/>
  <c r="S13" i="1" s="1"/>
  <c r="L14" i="1" s="1"/>
  <c r="N13" i="1"/>
  <c r="Q13" i="1" s="1"/>
  <c r="J14" i="1" s="1"/>
  <c r="M14" i="1" l="1"/>
  <c r="P14" i="1" l="1"/>
  <c r="S14" i="1" s="1"/>
  <c r="L15" i="1" s="1"/>
  <c r="O14" i="1"/>
  <c r="N14" i="1"/>
  <c r="Q14" i="1" s="1"/>
  <c r="J15" i="1" s="1"/>
  <c r="R14" i="1"/>
  <c r="K15" i="1" s="1"/>
  <c r="M15" i="1" l="1"/>
  <c r="N15" i="1" s="1"/>
  <c r="Q15" i="1" s="1"/>
  <c r="J16" i="1" s="1"/>
  <c r="O15" i="1" l="1"/>
  <c r="R15" i="1" s="1"/>
  <c r="K16" i="1" s="1"/>
  <c r="M16" i="1" s="1"/>
  <c r="P15" i="1"/>
  <c r="S15" i="1" s="1"/>
  <c r="L16" i="1" s="1"/>
  <c r="O16" i="1" l="1"/>
  <c r="R16" i="1" s="1"/>
  <c r="K17" i="1" s="1"/>
  <c r="N16" i="1"/>
  <c r="Q16" i="1" s="1"/>
  <c r="J17" i="1" s="1"/>
  <c r="P16" i="1"/>
  <c r="S16" i="1" s="1"/>
  <c r="L17" i="1" s="1"/>
  <c r="M17" i="1" l="1"/>
  <c r="P17" i="1" l="1"/>
  <c r="S17" i="1" s="1"/>
  <c r="L18" i="1" s="1"/>
  <c r="O17" i="1"/>
  <c r="N17" i="1"/>
  <c r="R17" i="1"/>
  <c r="K18" i="1" s="1"/>
  <c r="Q17" i="1"/>
  <c r="J18" i="1" s="1"/>
  <c r="M18" i="1" l="1"/>
  <c r="N18" i="1" l="1"/>
  <c r="Q18" i="1" s="1"/>
  <c r="J19" i="1" s="1"/>
  <c r="P18" i="1"/>
  <c r="S18" i="1" s="1"/>
  <c r="L19" i="1" s="1"/>
  <c r="O18" i="1"/>
  <c r="R18" i="1" s="1"/>
  <c r="K19" i="1" s="1"/>
  <c r="M19" i="1" l="1"/>
  <c r="P19" i="1" l="1"/>
  <c r="S19" i="1" s="1"/>
  <c r="L20" i="1" s="1"/>
  <c r="O19" i="1"/>
  <c r="R19" i="1" s="1"/>
  <c r="K20" i="1" s="1"/>
  <c r="N19" i="1"/>
  <c r="Q19" i="1" s="1"/>
  <c r="J20" i="1" s="1"/>
  <c r="M20" i="1" l="1"/>
  <c r="P20" i="1" l="1"/>
  <c r="S20" i="1" s="1"/>
  <c r="L21" i="1" s="1"/>
  <c r="N20" i="1"/>
  <c r="Q20" i="1" s="1"/>
  <c r="J21" i="1" s="1"/>
  <c r="O20" i="1"/>
  <c r="R20" i="1" s="1"/>
  <c r="K21" i="1" s="1"/>
  <c r="M21" i="1" l="1"/>
  <c r="N21" i="1" s="1"/>
  <c r="Q21" i="1" s="1"/>
  <c r="J22" i="1" s="1"/>
  <c r="P21" i="1" l="1"/>
  <c r="S21" i="1" s="1"/>
  <c r="L22" i="1" s="1"/>
  <c r="O21" i="1"/>
  <c r="R21" i="1" s="1"/>
  <c r="K22" i="1" s="1"/>
  <c r="M22" i="1" l="1"/>
  <c r="N22" i="1" s="1"/>
  <c r="Q22" i="1" s="1"/>
  <c r="J23" i="1" s="1"/>
  <c r="M23" i="1" l="1"/>
  <c r="O23" i="1" s="1"/>
  <c r="R23" i="1" s="1"/>
  <c r="K24" i="1" s="1"/>
  <c r="O22" i="1"/>
  <c r="R22" i="1" s="1"/>
  <c r="K23" i="1" s="1"/>
  <c r="P22" i="1"/>
  <c r="S22" i="1" s="1"/>
  <c r="L23" i="1" s="1"/>
  <c r="P23" i="1" l="1"/>
  <c r="S23" i="1" s="1"/>
  <c r="L24" i="1" s="1"/>
  <c r="M24" i="1" s="1"/>
  <c r="N23" i="1"/>
  <c r="Q23" i="1" s="1"/>
  <c r="J24" i="1" s="1"/>
  <c r="O24" i="1" l="1"/>
  <c r="R24" i="1" s="1"/>
  <c r="K25" i="1" s="1"/>
  <c r="P24" i="1"/>
  <c r="N24" i="1"/>
  <c r="Q24" i="1"/>
  <c r="J25" i="1" s="1"/>
  <c r="S24" i="1"/>
  <c r="L25" i="1" s="1"/>
  <c r="M25" i="1" l="1"/>
  <c r="O25" i="1" l="1"/>
  <c r="R25" i="1" s="1"/>
  <c r="K26" i="1" s="1"/>
  <c r="P25" i="1"/>
  <c r="S25" i="1" s="1"/>
  <c r="L26" i="1" s="1"/>
  <c r="N25" i="1"/>
  <c r="Q25" i="1" s="1"/>
  <c r="J26" i="1" s="1"/>
  <c r="M26" i="1" l="1"/>
  <c r="O26" i="1" l="1"/>
  <c r="R26" i="1" s="1"/>
  <c r="K27" i="1" s="1"/>
  <c r="N26" i="1"/>
  <c r="Q26" i="1" s="1"/>
  <c r="J27" i="1" s="1"/>
  <c r="P26" i="1"/>
  <c r="S26" i="1" s="1"/>
  <c r="L27" i="1" s="1"/>
  <c r="M27" i="1" l="1"/>
  <c r="N27" i="1" l="1"/>
  <c r="Q27" i="1" s="1"/>
  <c r="J28" i="1" s="1"/>
  <c r="P27" i="1"/>
  <c r="S27" i="1" s="1"/>
  <c r="L28" i="1" s="1"/>
  <c r="O27" i="1"/>
  <c r="R27" i="1" s="1"/>
  <c r="K28" i="1" s="1"/>
  <c r="M28" i="1" l="1"/>
  <c r="P28" i="1" s="1"/>
  <c r="S28" i="1" s="1"/>
  <c r="L29" i="1" s="1"/>
  <c r="N28" i="1" l="1"/>
  <c r="Q28" i="1" s="1"/>
  <c r="J29" i="1" s="1"/>
  <c r="O28" i="1"/>
  <c r="R28" i="1" s="1"/>
  <c r="K29" i="1" s="1"/>
  <c r="M29" i="1" l="1"/>
  <c r="P29" i="1"/>
  <c r="S29" i="1" s="1"/>
  <c r="L30" i="1" s="1"/>
  <c r="N29" i="1"/>
  <c r="Q29" i="1" s="1"/>
  <c r="J30" i="1" s="1"/>
  <c r="O29" i="1"/>
  <c r="R29" i="1" s="1"/>
  <c r="K30" i="1" s="1"/>
  <c r="M30" i="1" l="1"/>
  <c r="O30" i="1" l="1"/>
  <c r="R30" i="1" s="1"/>
  <c r="K31" i="1" s="1"/>
  <c r="N30" i="1"/>
  <c r="Q30" i="1" s="1"/>
  <c r="J31" i="1" s="1"/>
  <c r="P30" i="1"/>
  <c r="S30" i="1" s="1"/>
  <c r="L31" i="1" s="1"/>
  <c r="M31" i="1" l="1"/>
  <c r="O31" i="1"/>
  <c r="R31" i="1" s="1"/>
  <c r="K32" i="1" s="1"/>
  <c r="N31" i="1"/>
  <c r="Q31" i="1" s="1"/>
  <c r="J32" i="1" s="1"/>
  <c r="P31" i="1"/>
  <c r="S31" i="1"/>
  <c r="L32" i="1" s="1"/>
  <c r="M32" i="1" l="1"/>
  <c r="O32" i="1" l="1"/>
  <c r="N32" i="1"/>
  <c r="P32" i="1"/>
  <c r="S32" i="1" s="1"/>
  <c r="L33" i="1" s="1"/>
  <c r="R32" i="1"/>
  <c r="K33" i="1" s="1"/>
  <c r="Q32" i="1"/>
  <c r="J33" i="1" s="1"/>
  <c r="M33" i="1" l="1"/>
  <c r="O33" i="1" l="1"/>
  <c r="R33" i="1" s="1"/>
  <c r="K34" i="1" s="1"/>
  <c r="P33" i="1"/>
  <c r="N33" i="1"/>
  <c r="Q33" i="1" s="1"/>
  <c r="J34" i="1" s="1"/>
  <c r="S33" i="1"/>
  <c r="L34" i="1" s="1"/>
  <c r="M34" i="1" l="1"/>
  <c r="N34" i="1" l="1"/>
  <c r="P34" i="1"/>
  <c r="O34" i="1"/>
  <c r="S34" i="1"/>
  <c r="L35" i="1" s="1"/>
  <c r="R34" i="1"/>
  <c r="K35" i="1" s="1"/>
  <c r="Q34" i="1"/>
  <c r="J35" i="1" s="1"/>
  <c r="M35" i="1" l="1"/>
  <c r="N35" i="1" l="1"/>
  <c r="P35" i="1"/>
  <c r="O35" i="1"/>
  <c r="R35" i="1" s="1"/>
  <c r="K36" i="1" s="1"/>
  <c r="S35" i="1"/>
  <c r="L36" i="1" s="1"/>
  <c r="Q35" i="1"/>
  <c r="J36" i="1" s="1"/>
  <c r="M36" i="1" l="1"/>
  <c r="P36" i="1" l="1"/>
  <c r="O36" i="1"/>
  <c r="N36" i="1"/>
  <c r="S36" i="1"/>
  <c r="L37" i="1" s="1"/>
  <c r="R36" i="1"/>
  <c r="K37" i="1" s="1"/>
  <c r="Q36" i="1"/>
  <c r="J37" i="1" s="1"/>
  <c r="M37" i="1" l="1"/>
  <c r="P37" i="1" l="1"/>
  <c r="S37" i="1" s="1"/>
  <c r="L38" i="1" s="1"/>
  <c r="N37" i="1"/>
  <c r="Q37" i="1" s="1"/>
  <c r="J38" i="1" s="1"/>
  <c r="O37" i="1"/>
  <c r="R37" i="1" s="1"/>
  <c r="K38" i="1" s="1"/>
  <c r="M38" i="1" l="1"/>
  <c r="O38" i="1" l="1"/>
  <c r="R38" i="1" s="1"/>
  <c r="K39" i="1" s="1"/>
  <c r="P38" i="1"/>
  <c r="S38" i="1" s="1"/>
  <c r="L39" i="1" s="1"/>
  <c r="N38" i="1"/>
  <c r="Q38" i="1" s="1"/>
  <c r="J39" i="1" s="1"/>
  <c r="M39" i="1" l="1"/>
  <c r="O39" i="1" l="1"/>
  <c r="R39" i="1" s="1"/>
  <c r="K40" i="1" s="1"/>
  <c r="N39" i="1"/>
  <c r="Q39" i="1" s="1"/>
  <c r="J40" i="1" s="1"/>
  <c r="P39" i="1"/>
  <c r="S39" i="1" s="1"/>
  <c r="L40" i="1" s="1"/>
  <c r="M40" i="1" l="1"/>
  <c r="P40" i="1" l="1"/>
  <c r="S40" i="1" s="1"/>
  <c r="L41" i="1" s="1"/>
  <c r="N40" i="1"/>
  <c r="O40" i="1"/>
  <c r="R40" i="1" s="1"/>
  <c r="K41" i="1" s="1"/>
  <c r="Q40" i="1"/>
  <c r="J41" i="1" s="1"/>
  <c r="M41" i="1" l="1"/>
  <c r="P41" i="1" l="1"/>
  <c r="N41" i="1"/>
  <c r="O41" i="1"/>
  <c r="R41" i="1" s="1"/>
  <c r="K42" i="1" s="1"/>
  <c r="S41" i="1"/>
  <c r="L42" i="1" s="1"/>
  <c r="Q41" i="1"/>
  <c r="J42" i="1" s="1"/>
  <c r="M42" i="1" l="1"/>
  <c r="N42" i="1" l="1"/>
  <c r="P42" i="1"/>
  <c r="S42" i="1" s="1"/>
  <c r="L43" i="1" s="1"/>
  <c r="O42" i="1"/>
  <c r="R42" i="1" s="1"/>
  <c r="K43" i="1" s="1"/>
  <c r="Q42" i="1"/>
  <c r="J43" i="1" s="1"/>
  <c r="M43" i="1" l="1"/>
  <c r="O43" i="1" l="1"/>
  <c r="R43" i="1" s="1"/>
  <c r="K44" i="1" s="1"/>
  <c r="P43" i="1"/>
  <c r="N43" i="1"/>
  <c r="Q43" i="1" s="1"/>
  <c r="J44" i="1" s="1"/>
  <c r="S43" i="1"/>
  <c r="L44" i="1" s="1"/>
  <c r="M44" i="1" l="1"/>
  <c r="P44" i="1" l="1"/>
  <c r="O44" i="1"/>
  <c r="N44" i="1"/>
  <c r="Q44" i="1" s="1"/>
  <c r="J45" i="1" s="1"/>
  <c r="R44" i="1"/>
  <c r="K45" i="1" s="1"/>
  <c r="S44" i="1"/>
  <c r="L45" i="1" s="1"/>
  <c r="M45" i="1" l="1"/>
  <c r="O45" i="1" l="1"/>
  <c r="R45" i="1" s="1"/>
  <c r="K46" i="1" s="1"/>
  <c r="P45" i="1"/>
  <c r="S45" i="1" s="1"/>
  <c r="L46" i="1" s="1"/>
  <c r="N45" i="1"/>
  <c r="Q45" i="1" s="1"/>
  <c r="J46" i="1" s="1"/>
  <c r="M46" i="1" l="1"/>
  <c r="O46" i="1"/>
  <c r="P46" i="1"/>
  <c r="S46" i="1" s="1"/>
  <c r="L47" i="1" s="1"/>
  <c r="N46" i="1"/>
  <c r="Q46" i="1" s="1"/>
  <c r="J47" i="1" s="1"/>
  <c r="R46" i="1"/>
  <c r="K47" i="1" s="1"/>
  <c r="M47" i="1" l="1"/>
  <c r="P47" i="1" l="1"/>
  <c r="O47" i="1"/>
  <c r="N47" i="1"/>
  <c r="Q47" i="1" s="1"/>
  <c r="J48" i="1" s="1"/>
  <c r="S47" i="1"/>
  <c r="L48" i="1" s="1"/>
  <c r="R47" i="1"/>
  <c r="K48" i="1" s="1"/>
  <c r="M48" i="1" l="1"/>
  <c r="O48" i="1" l="1"/>
  <c r="N48" i="1"/>
  <c r="P48" i="1"/>
  <c r="S48" i="1" s="1"/>
  <c r="L49" i="1" s="1"/>
  <c r="R48" i="1"/>
  <c r="K49" i="1" s="1"/>
  <c r="Q48" i="1"/>
  <c r="J49" i="1" s="1"/>
  <c r="M49" i="1" l="1"/>
  <c r="P49" i="1" l="1"/>
  <c r="O49" i="1"/>
  <c r="N49" i="1"/>
  <c r="Q49" i="1" s="1"/>
  <c r="J50" i="1" s="1"/>
  <c r="R49" i="1"/>
  <c r="K50" i="1" s="1"/>
  <c r="S49" i="1"/>
  <c r="L50" i="1" s="1"/>
  <c r="M50" i="1" l="1"/>
  <c r="O50" i="1" l="1"/>
  <c r="P50" i="1"/>
  <c r="N50" i="1"/>
  <c r="Q50" i="1" s="1"/>
  <c r="J51" i="1" s="1"/>
  <c r="S50" i="1"/>
  <c r="L51" i="1" s="1"/>
  <c r="R50" i="1"/>
  <c r="K51" i="1" s="1"/>
  <c r="M51" i="1" l="1"/>
  <c r="N51" i="1" l="1"/>
  <c r="Q51" i="1" s="1"/>
  <c r="J52" i="1" s="1"/>
  <c r="P51" i="1"/>
  <c r="O51" i="1"/>
  <c r="R51" i="1" s="1"/>
  <c r="K52" i="1" s="1"/>
  <c r="S51" i="1"/>
  <c r="L52" i="1" s="1"/>
  <c r="M52" i="1" l="1"/>
  <c r="N52" i="1" l="1"/>
  <c r="O52" i="1"/>
  <c r="P52" i="1"/>
  <c r="S52" i="1" s="1"/>
  <c r="L53" i="1" s="1"/>
  <c r="R52" i="1"/>
  <c r="K53" i="1" s="1"/>
  <c r="Q52" i="1"/>
  <c r="J53" i="1" s="1"/>
  <c r="M53" i="1" l="1"/>
  <c r="P53" i="1" l="1"/>
  <c r="N53" i="1"/>
  <c r="O53" i="1"/>
  <c r="R53" i="1" s="1"/>
  <c r="K54" i="1" s="1"/>
  <c r="S53" i="1"/>
  <c r="L54" i="1" s="1"/>
  <c r="Q53" i="1"/>
  <c r="J54" i="1" s="1"/>
  <c r="M54" i="1" l="1"/>
  <c r="O54" i="1" l="1"/>
  <c r="N54" i="1"/>
  <c r="Q54" i="1" s="1"/>
  <c r="J55" i="1" s="1"/>
  <c r="P54" i="1"/>
  <c r="S54" i="1"/>
  <c r="L55" i="1" s="1"/>
  <c r="R54" i="1"/>
  <c r="K55" i="1" s="1"/>
  <c r="M55" i="1" l="1"/>
  <c r="O55" i="1" l="1"/>
  <c r="N55" i="1"/>
  <c r="P55" i="1"/>
  <c r="S55" i="1" s="1"/>
  <c r="L56" i="1" s="1"/>
  <c r="R55" i="1"/>
  <c r="K56" i="1" s="1"/>
  <c r="Q55" i="1"/>
  <c r="J56" i="1" s="1"/>
  <c r="M56" i="1" l="1"/>
  <c r="P56" i="1" l="1"/>
  <c r="N56" i="1"/>
  <c r="O56" i="1"/>
  <c r="R56" i="1" s="1"/>
  <c r="K57" i="1" s="1"/>
  <c r="Q56" i="1"/>
  <c r="J57" i="1" s="1"/>
  <c r="S56" i="1"/>
  <c r="L57" i="1" s="1"/>
  <c r="M57" i="1" l="1"/>
  <c r="N57" i="1" l="1"/>
  <c r="O57" i="1"/>
  <c r="P57" i="1"/>
  <c r="S57" i="1" s="1"/>
  <c r="L58" i="1" s="1"/>
  <c r="R57" i="1"/>
  <c r="K58" i="1" s="1"/>
  <c r="Q57" i="1"/>
  <c r="J58" i="1" s="1"/>
  <c r="M58" i="1" l="1"/>
  <c r="O58" i="1" l="1"/>
  <c r="N58" i="1"/>
  <c r="P58" i="1"/>
  <c r="S58" i="1" s="1"/>
  <c r="L59" i="1" s="1"/>
  <c r="Q58" i="1"/>
  <c r="J59" i="1" s="1"/>
  <c r="R58" i="1"/>
  <c r="K59" i="1" s="1"/>
  <c r="M59" i="1" l="1"/>
  <c r="P59" i="1" l="1"/>
  <c r="O59" i="1"/>
  <c r="N59" i="1"/>
  <c r="S59" i="1"/>
  <c r="L60" i="1" s="1"/>
  <c r="R59" i="1"/>
  <c r="K60" i="1" s="1"/>
  <c r="Q59" i="1"/>
  <c r="J60" i="1" s="1"/>
  <c r="M60" i="1" l="1"/>
  <c r="P60" i="1" l="1"/>
  <c r="O60" i="1"/>
  <c r="N60" i="1"/>
  <c r="Q60" i="1" s="1"/>
  <c r="J61" i="1" s="1"/>
  <c r="S60" i="1"/>
  <c r="L61" i="1" s="1"/>
  <c r="R60" i="1"/>
  <c r="K61" i="1" s="1"/>
  <c r="M61" i="1" l="1"/>
  <c r="N61" i="1" l="1"/>
  <c r="O61" i="1"/>
  <c r="P61" i="1"/>
  <c r="S61" i="1" s="1"/>
  <c r="L62" i="1" s="1"/>
  <c r="R61" i="1"/>
  <c r="K62" i="1" s="1"/>
  <c r="Q61" i="1"/>
  <c r="J62" i="1" s="1"/>
  <c r="M62" i="1" l="1"/>
  <c r="O62" i="1" l="1"/>
  <c r="N62" i="1"/>
  <c r="P62" i="1"/>
  <c r="R62" i="1"/>
  <c r="K63" i="1" s="1"/>
  <c r="S62" i="1"/>
  <c r="L63" i="1" s="1"/>
  <c r="Q62" i="1"/>
  <c r="J63" i="1" s="1"/>
  <c r="M63" i="1" l="1"/>
  <c r="N63" i="1" l="1"/>
  <c r="Q63" i="1" s="1"/>
  <c r="J64" i="1" s="1"/>
  <c r="P63" i="1"/>
  <c r="S63" i="1" s="1"/>
  <c r="L64" i="1" s="1"/>
  <c r="O63" i="1"/>
  <c r="R63" i="1" s="1"/>
  <c r="K64" i="1" s="1"/>
  <c r="M64" i="1" s="1"/>
  <c r="P64" i="1" l="1"/>
  <c r="O64" i="1"/>
  <c r="N64" i="1"/>
  <c r="Q64" i="1" s="1"/>
  <c r="J65" i="1" s="1"/>
  <c r="S64" i="1"/>
  <c r="L65" i="1" s="1"/>
  <c r="R64" i="1"/>
  <c r="K65" i="1" s="1"/>
  <c r="M65" i="1" l="1"/>
  <c r="O65" i="1" l="1"/>
  <c r="N65" i="1"/>
  <c r="Q65" i="1" s="1"/>
  <c r="J66" i="1" s="1"/>
  <c r="P65" i="1"/>
  <c r="R65" i="1"/>
  <c r="K66" i="1" s="1"/>
  <c r="S65" i="1"/>
  <c r="L66" i="1" s="1"/>
  <c r="M66" i="1" l="1"/>
  <c r="O66" i="1" l="1"/>
  <c r="N66" i="1"/>
  <c r="P66" i="1"/>
  <c r="S66" i="1" s="1"/>
  <c r="L67" i="1" s="1"/>
  <c r="R66" i="1"/>
  <c r="K67" i="1" s="1"/>
  <c r="Q66" i="1"/>
  <c r="J67" i="1" s="1"/>
  <c r="M67" i="1" l="1"/>
  <c r="O67" i="1" l="1"/>
  <c r="R67" i="1" s="1"/>
  <c r="K68" i="1" s="1"/>
  <c r="P67" i="1"/>
  <c r="S67" i="1" s="1"/>
  <c r="L68" i="1" s="1"/>
  <c r="N67" i="1"/>
  <c r="Q67" i="1" s="1"/>
  <c r="J68" i="1" s="1"/>
  <c r="M68" i="1" s="1"/>
  <c r="N68" i="1" l="1"/>
  <c r="P68" i="1"/>
  <c r="S68" i="1" s="1"/>
  <c r="L69" i="1" s="1"/>
  <c r="O68" i="1"/>
  <c r="R68" i="1" s="1"/>
  <c r="K69" i="1" s="1"/>
  <c r="Q68" i="1"/>
  <c r="J69" i="1" s="1"/>
  <c r="M69" i="1" l="1"/>
  <c r="P69" i="1" l="1"/>
  <c r="O69" i="1"/>
  <c r="N69" i="1"/>
  <c r="S69" i="1"/>
  <c r="L70" i="1" s="1"/>
  <c r="R69" i="1"/>
  <c r="K70" i="1" s="1"/>
  <c r="Q69" i="1"/>
  <c r="J70" i="1" s="1"/>
  <c r="M70" i="1" l="1"/>
  <c r="P70" i="1" l="1"/>
  <c r="N70" i="1"/>
  <c r="O70" i="1"/>
  <c r="R70" i="1" s="1"/>
  <c r="K71" i="1" s="1"/>
  <c r="S70" i="1"/>
  <c r="L71" i="1" s="1"/>
  <c r="Q70" i="1"/>
  <c r="J71" i="1" s="1"/>
  <c r="M71" i="1" l="1"/>
  <c r="O71" i="1" l="1"/>
  <c r="P71" i="1"/>
  <c r="N71" i="1"/>
  <c r="Q71" i="1" s="1"/>
  <c r="J72" i="1" s="1"/>
  <c r="R71" i="1"/>
  <c r="K72" i="1" s="1"/>
  <c r="S71" i="1"/>
  <c r="L72" i="1" s="1"/>
  <c r="M72" i="1" l="1"/>
  <c r="P72" i="1" l="1"/>
  <c r="N72" i="1"/>
  <c r="Q72" i="1" s="1"/>
  <c r="J73" i="1" s="1"/>
  <c r="O72" i="1"/>
  <c r="R72" i="1" s="1"/>
  <c r="K73" i="1" s="1"/>
  <c r="S72" i="1"/>
  <c r="L73" i="1" s="1"/>
  <c r="M73" i="1" l="1"/>
  <c r="P73" i="1" l="1"/>
  <c r="S73" i="1" s="1"/>
  <c r="L74" i="1" s="1"/>
  <c r="N73" i="1"/>
  <c r="O73" i="1"/>
  <c r="R73" i="1" s="1"/>
  <c r="K74" i="1" s="1"/>
  <c r="Q73" i="1"/>
  <c r="J74" i="1" s="1"/>
  <c r="M74" i="1" l="1"/>
  <c r="O74" i="1" l="1"/>
  <c r="N74" i="1"/>
  <c r="P74" i="1"/>
  <c r="S74" i="1" s="1"/>
  <c r="L75" i="1" s="1"/>
  <c r="R74" i="1"/>
  <c r="K75" i="1" s="1"/>
  <c r="Q74" i="1"/>
  <c r="J75" i="1" s="1"/>
  <c r="M75" i="1" l="1"/>
  <c r="O75" i="1" l="1"/>
  <c r="P75" i="1"/>
  <c r="S75" i="1" s="1"/>
  <c r="L76" i="1" s="1"/>
  <c r="N75" i="1"/>
  <c r="Q75" i="1" s="1"/>
  <c r="J76" i="1" s="1"/>
  <c r="R75" i="1"/>
  <c r="K76" i="1" s="1"/>
  <c r="M76" i="1" l="1"/>
  <c r="N76" i="1" l="1"/>
  <c r="Q76" i="1" s="1"/>
  <c r="J77" i="1" s="1"/>
  <c r="P76" i="1"/>
  <c r="S76" i="1" s="1"/>
  <c r="L77" i="1" s="1"/>
  <c r="O76" i="1"/>
  <c r="R76" i="1" s="1"/>
  <c r="K77" i="1" s="1"/>
  <c r="M77" i="1" l="1"/>
  <c r="P77" i="1" l="1"/>
  <c r="O77" i="1"/>
  <c r="R77" i="1" s="1"/>
  <c r="K78" i="1" s="1"/>
  <c r="N77" i="1"/>
  <c r="Q77" i="1" s="1"/>
  <c r="J78" i="1" s="1"/>
  <c r="S77" i="1"/>
  <c r="L78" i="1" s="1"/>
  <c r="M78" i="1" l="1"/>
  <c r="N78" i="1" l="1"/>
  <c r="O78" i="1"/>
  <c r="P78" i="1"/>
  <c r="S78" i="1" s="1"/>
  <c r="L79" i="1" s="1"/>
  <c r="Q78" i="1"/>
  <c r="J79" i="1" s="1"/>
  <c r="R78" i="1"/>
  <c r="K79" i="1" s="1"/>
  <c r="M79" i="1" l="1"/>
  <c r="P79" i="1" l="1"/>
  <c r="S79" i="1" s="1"/>
  <c r="L80" i="1" s="1"/>
  <c r="N79" i="1"/>
  <c r="O79" i="1"/>
  <c r="R79" i="1" s="1"/>
  <c r="K80" i="1" s="1"/>
  <c r="Q79" i="1"/>
  <c r="J80" i="1" s="1"/>
  <c r="M80" i="1" l="1"/>
  <c r="O80" i="1" l="1"/>
  <c r="P80" i="1"/>
  <c r="N80" i="1"/>
  <c r="Q80" i="1" s="1"/>
  <c r="J81" i="1" s="1"/>
  <c r="R80" i="1"/>
  <c r="K81" i="1" s="1"/>
  <c r="S80" i="1"/>
  <c r="L81" i="1" s="1"/>
  <c r="M81" i="1" l="1"/>
  <c r="O81" i="1" l="1"/>
  <c r="P81" i="1"/>
  <c r="S81" i="1" s="1"/>
  <c r="L82" i="1" s="1"/>
  <c r="N81" i="1"/>
  <c r="Q81" i="1" s="1"/>
  <c r="J82" i="1" s="1"/>
  <c r="R81" i="1"/>
  <c r="K82" i="1" s="1"/>
  <c r="M82" i="1" l="1"/>
  <c r="O82" i="1" l="1"/>
  <c r="N82" i="1"/>
  <c r="Q82" i="1" s="1"/>
  <c r="J83" i="1" s="1"/>
  <c r="P82" i="1"/>
  <c r="S82" i="1" s="1"/>
  <c r="L83" i="1" s="1"/>
  <c r="R82" i="1"/>
  <c r="K83" i="1" s="1"/>
  <c r="M83" i="1" l="1"/>
  <c r="N83" i="1" l="1"/>
  <c r="O83" i="1"/>
  <c r="R83" i="1" s="1"/>
  <c r="K84" i="1" s="1"/>
  <c r="P83" i="1"/>
  <c r="S83" i="1" s="1"/>
  <c r="L84" i="1" s="1"/>
  <c r="Q83" i="1"/>
  <c r="J84" i="1" s="1"/>
  <c r="M84" i="1" l="1"/>
  <c r="O84" i="1" l="1"/>
  <c r="R84" i="1" s="1"/>
  <c r="K85" i="1" s="1"/>
  <c r="N84" i="1"/>
  <c r="Q84" i="1" s="1"/>
  <c r="J85" i="1" s="1"/>
  <c r="P84" i="1"/>
  <c r="S84" i="1" s="1"/>
  <c r="L85" i="1" s="1"/>
  <c r="M85" i="1" l="1"/>
  <c r="P85" i="1" l="1"/>
  <c r="O85" i="1"/>
  <c r="R85" i="1" s="1"/>
  <c r="K86" i="1" s="1"/>
  <c r="N85" i="1"/>
  <c r="Q85" i="1" s="1"/>
  <c r="J86" i="1" s="1"/>
  <c r="S85" i="1"/>
  <c r="L86" i="1" s="1"/>
  <c r="M86" i="1" l="1"/>
  <c r="P86" i="1" l="1"/>
  <c r="S86" i="1" s="1"/>
  <c r="L87" i="1" s="1"/>
  <c r="O86" i="1"/>
  <c r="R86" i="1" s="1"/>
  <c r="K87" i="1" s="1"/>
  <c r="N86" i="1"/>
  <c r="Q86" i="1" s="1"/>
  <c r="J87" i="1" s="1"/>
  <c r="M87" i="1" l="1"/>
  <c r="N87" i="1" l="1"/>
  <c r="Q87" i="1" s="1"/>
  <c r="J88" i="1" s="1"/>
  <c r="P87" i="1"/>
  <c r="S87" i="1" s="1"/>
  <c r="L88" i="1" s="1"/>
  <c r="O87" i="1"/>
  <c r="R87" i="1" s="1"/>
  <c r="K88" i="1" s="1"/>
  <c r="M88" i="1" l="1"/>
  <c r="N88" i="1" l="1"/>
  <c r="Q88" i="1" s="1"/>
  <c r="J89" i="1" s="1"/>
  <c r="P88" i="1"/>
  <c r="S88" i="1" s="1"/>
  <c r="L89" i="1" s="1"/>
  <c r="O88" i="1"/>
  <c r="R88" i="1"/>
  <c r="K89" i="1" s="1"/>
  <c r="M89" i="1" l="1"/>
  <c r="O89" i="1" l="1"/>
  <c r="R89" i="1" s="1"/>
  <c r="K90" i="1" s="1"/>
  <c r="P89" i="1"/>
  <c r="S89" i="1" s="1"/>
  <c r="L90" i="1" s="1"/>
  <c r="N89" i="1"/>
  <c r="Q89" i="1" s="1"/>
  <c r="J90" i="1" s="1"/>
  <c r="M90" i="1" l="1"/>
  <c r="O90" i="1" l="1"/>
  <c r="R90" i="1" s="1"/>
  <c r="K91" i="1" s="1"/>
  <c r="P90" i="1"/>
  <c r="S90" i="1" s="1"/>
  <c r="L91" i="1" s="1"/>
  <c r="N90" i="1"/>
  <c r="Q90" i="1" s="1"/>
  <c r="J91" i="1" s="1"/>
  <c r="M91" i="1" l="1"/>
  <c r="P91" i="1" l="1"/>
  <c r="S91" i="1" s="1"/>
  <c r="L92" i="1" s="1"/>
  <c r="O91" i="1"/>
  <c r="R91" i="1" s="1"/>
  <c r="K92" i="1" s="1"/>
  <c r="N91" i="1"/>
  <c r="Q91" i="1" s="1"/>
  <c r="J92" i="1" s="1"/>
  <c r="M92" i="1" l="1"/>
  <c r="N92" i="1" l="1"/>
  <c r="Q92" i="1" s="1"/>
  <c r="J93" i="1" s="1"/>
  <c r="P92" i="1"/>
  <c r="S92" i="1" s="1"/>
  <c r="L93" i="1" s="1"/>
  <c r="O92" i="1"/>
  <c r="R92" i="1" s="1"/>
  <c r="K93" i="1" s="1"/>
  <c r="M93" i="1" l="1"/>
  <c r="O93" i="1" l="1"/>
  <c r="R93" i="1" s="1"/>
  <c r="K94" i="1" s="1"/>
  <c r="N93" i="1"/>
  <c r="P93" i="1"/>
  <c r="S93" i="1" s="1"/>
  <c r="L94" i="1" s="1"/>
  <c r="Q93" i="1"/>
  <c r="J94" i="1" s="1"/>
  <c r="M94" i="1" l="1"/>
  <c r="P94" i="1" l="1"/>
  <c r="S94" i="1" s="1"/>
  <c r="L95" i="1" s="1"/>
  <c r="O94" i="1"/>
  <c r="N94" i="1"/>
  <c r="Q94" i="1"/>
  <c r="J95" i="1" s="1"/>
  <c r="R94" i="1"/>
  <c r="K95" i="1" s="1"/>
  <c r="M95" i="1" l="1"/>
  <c r="P95" i="1" l="1"/>
  <c r="S95" i="1" s="1"/>
  <c r="L96" i="1" s="1"/>
  <c r="N95" i="1"/>
  <c r="Q95" i="1" s="1"/>
  <c r="J96" i="1" s="1"/>
  <c r="O95" i="1"/>
  <c r="R95" i="1" s="1"/>
  <c r="K96" i="1" s="1"/>
  <c r="M96" i="1" l="1"/>
  <c r="P96" i="1" l="1"/>
  <c r="S96" i="1" s="1"/>
  <c r="L97" i="1" s="1"/>
  <c r="O96" i="1"/>
  <c r="N96" i="1"/>
  <c r="Q96" i="1" s="1"/>
  <c r="J97" i="1" s="1"/>
  <c r="R96" i="1"/>
  <c r="K97" i="1" s="1"/>
  <c r="M97" i="1" l="1"/>
  <c r="N97" i="1" l="1"/>
  <c r="Q97" i="1" s="1"/>
  <c r="J98" i="1" s="1"/>
  <c r="O97" i="1"/>
  <c r="R97" i="1" s="1"/>
  <c r="K98" i="1" s="1"/>
  <c r="P97" i="1"/>
  <c r="S97" i="1" s="1"/>
  <c r="L98" i="1" s="1"/>
  <c r="M98" i="1" l="1"/>
  <c r="N98" i="1" l="1"/>
  <c r="Q98" i="1" s="1"/>
  <c r="J99" i="1" s="1"/>
  <c r="P98" i="1"/>
  <c r="O98" i="1"/>
  <c r="R98" i="1" s="1"/>
  <c r="K99" i="1" s="1"/>
  <c r="S98" i="1"/>
  <c r="L99" i="1" s="1"/>
  <c r="M99" i="1" l="1"/>
  <c r="P99" i="1" l="1"/>
  <c r="S99" i="1" s="1"/>
  <c r="L100" i="1" s="1"/>
  <c r="O99" i="1"/>
  <c r="R99" i="1" s="1"/>
  <c r="K100" i="1" s="1"/>
  <c r="N99" i="1"/>
  <c r="Q99" i="1"/>
  <c r="J100" i="1" s="1"/>
  <c r="M100" i="1" l="1"/>
  <c r="N100" i="1" l="1"/>
  <c r="Q100" i="1" s="1"/>
  <c r="J101" i="1" s="1"/>
  <c r="P100" i="1"/>
  <c r="O100" i="1"/>
  <c r="R100" i="1" s="1"/>
  <c r="K101" i="1" s="1"/>
  <c r="S100" i="1"/>
  <c r="L101" i="1" s="1"/>
  <c r="M101" i="1" l="1"/>
  <c r="N101" i="1" l="1"/>
  <c r="O101" i="1"/>
  <c r="P101" i="1"/>
  <c r="S101" i="1" s="1"/>
  <c r="L102" i="1" s="1"/>
  <c r="Q101" i="1"/>
  <c r="J102" i="1" s="1"/>
  <c r="R101" i="1"/>
  <c r="K102" i="1" s="1"/>
  <c r="M102" i="1" l="1"/>
  <c r="P102" i="1" l="1"/>
  <c r="O102" i="1"/>
  <c r="N102" i="1"/>
  <c r="Q102" i="1" s="1"/>
  <c r="J103" i="1" s="1"/>
  <c r="R102" i="1"/>
  <c r="K103" i="1" s="1"/>
  <c r="S102" i="1"/>
  <c r="L103" i="1" s="1"/>
  <c r="M103" i="1" l="1"/>
  <c r="N103" i="1" l="1"/>
  <c r="P103" i="1"/>
  <c r="S103" i="1" s="1"/>
  <c r="L104" i="1" s="1"/>
  <c r="O103" i="1"/>
  <c r="R103" i="1" s="1"/>
  <c r="K104" i="1" s="1"/>
  <c r="Q103" i="1"/>
  <c r="J104" i="1" s="1"/>
  <c r="M104" i="1" l="1"/>
  <c r="N104" i="1" l="1"/>
  <c r="P104" i="1"/>
  <c r="O104" i="1"/>
  <c r="Q104" i="1"/>
  <c r="J105" i="1" s="1"/>
  <c r="S104" i="1"/>
  <c r="L105" i="1" s="1"/>
  <c r="R104" i="1"/>
  <c r="K105" i="1" s="1"/>
  <c r="M105" i="1" l="1"/>
  <c r="O105" i="1" l="1"/>
  <c r="N105" i="1"/>
  <c r="P105" i="1"/>
  <c r="R105" i="1"/>
  <c r="K106" i="1" s="1"/>
  <c r="Q105" i="1"/>
  <c r="J106" i="1" s="1"/>
  <c r="S105" i="1"/>
  <c r="L106" i="1" s="1"/>
  <c r="M106" i="1" l="1"/>
  <c r="O106" i="1" l="1"/>
  <c r="R106" i="1" s="1"/>
  <c r="K107" i="1" s="1"/>
  <c r="N106" i="1"/>
  <c r="Q106" i="1" s="1"/>
  <c r="J107" i="1" s="1"/>
  <c r="P106" i="1"/>
  <c r="S106" i="1" s="1"/>
  <c r="L107" i="1" s="1"/>
  <c r="M107" i="1" l="1"/>
  <c r="N107" i="1" l="1"/>
  <c r="Q107" i="1" s="1"/>
  <c r="J108" i="1" s="1"/>
  <c r="P107" i="1"/>
  <c r="O107" i="1"/>
  <c r="R107" i="1" s="1"/>
  <c r="K108" i="1" s="1"/>
  <c r="S107" i="1"/>
  <c r="L108" i="1" s="1"/>
  <c r="M108" i="1" l="1"/>
  <c r="O108" i="1" l="1"/>
  <c r="R108" i="1" s="1"/>
  <c r="K109" i="1" s="1"/>
  <c r="P108" i="1"/>
  <c r="S108" i="1" s="1"/>
  <c r="L109" i="1" s="1"/>
  <c r="N108" i="1"/>
  <c r="Q108" i="1" s="1"/>
  <c r="J109" i="1" s="1"/>
  <c r="M109" i="1" l="1"/>
  <c r="N109" i="1" l="1"/>
  <c r="Q109" i="1" s="1"/>
  <c r="J110" i="1" s="1"/>
  <c r="P109" i="1"/>
  <c r="S109" i="1" s="1"/>
  <c r="L110" i="1" s="1"/>
  <c r="O109" i="1"/>
  <c r="R109" i="1" s="1"/>
  <c r="K110" i="1" s="1"/>
  <c r="M110" i="1" l="1"/>
  <c r="N110" i="1" l="1"/>
  <c r="Q110" i="1" s="1"/>
  <c r="J111" i="1" s="1"/>
  <c r="P110" i="1"/>
  <c r="S110" i="1" s="1"/>
  <c r="L111" i="1" s="1"/>
  <c r="O110" i="1"/>
  <c r="R110" i="1" s="1"/>
  <c r="K111" i="1" s="1"/>
  <c r="M111" i="1" l="1"/>
  <c r="P111" i="1" l="1"/>
  <c r="S111" i="1" s="1"/>
  <c r="L112" i="1" s="1"/>
  <c r="O111" i="1"/>
  <c r="N111" i="1"/>
  <c r="Q111" i="1" s="1"/>
  <c r="J112" i="1" s="1"/>
  <c r="R111" i="1"/>
  <c r="K112" i="1" s="1"/>
  <c r="M112" i="1" l="1"/>
  <c r="P112" i="1" s="1"/>
  <c r="S112" i="1" s="1"/>
  <c r="L113" i="1" s="1"/>
  <c r="N112" i="1" l="1"/>
  <c r="Q112" i="1" s="1"/>
  <c r="J113" i="1" s="1"/>
  <c r="O112" i="1"/>
  <c r="R112" i="1" s="1"/>
  <c r="K113" i="1" s="1"/>
  <c r="M113" i="1" l="1"/>
  <c r="N113" i="1" s="1"/>
  <c r="Q113" i="1" s="1"/>
  <c r="J114" i="1" s="1"/>
  <c r="O113" i="1" l="1"/>
  <c r="R113" i="1" s="1"/>
  <c r="K114" i="1" s="1"/>
  <c r="M114" i="1" s="1"/>
  <c r="P113" i="1"/>
  <c r="S113" i="1" s="1"/>
  <c r="L114" i="1" s="1"/>
  <c r="O114" i="1" l="1"/>
  <c r="N114" i="1"/>
  <c r="P114" i="1"/>
  <c r="S114" i="1" s="1"/>
  <c r="L115" i="1" s="1"/>
  <c r="R114" i="1"/>
  <c r="K115" i="1" s="1"/>
  <c r="Q114" i="1"/>
  <c r="J115" i="1" s="1"/>
  <c r="M115" i="1" l="1"/>
  <c r="P115" i="1" l="1"/>
  <c r="O115" i="1"/>
  <c r="N115" i="1"/>
  <c r="Q115" i="1" s="1"/>
  <c r="J116" i="1" s="1"/>
  <c r="S115" i="1"/>
  <c r="L116" i="1" s="1"/>
  <c r="R115" i="1"/>
  <c r="K116" i="1" s="1"/>
  <c r="M116" i="1" l="1"/>
  <c r="N116" i="1" l="1"/>
  <c r="P116" i="1"/>
  <c r="O116" i="1"/>
  <c r="Q116" i="1"/>
  <c r="J117" i="1" s="1"/>
  <c r="S116" i="1"/>
  <c r="L117" i="1" s="1"/>
  <c r="R116" i="1"/>
  <c r="K117" i="1" s="1"/>
  <c r="M117" i="1" l="1"/>
  <c r="O117" i="1" l="1"/>
  <c r="N117" i="1"/>
  <c r="P117" i="1"/>
  <c r="Q117" i="1"/>
  <c r="J118" i="1" s="1"/>
  <c r="R117" i="1"/>
  <c r="K118" i="1" s="1"/>
  <c r="S117" i="1"/>
  <c r="L118" i="1" s="1"/>
  <c r="M118" i="1" l="1"/>
  <c r="P118" i="1" l="1"/>
  <c r="S118" i="1" s="1"/>
  <c r="L119" i="1" s="1"/>
  <c r="O118" i="1"/>
  <c r="R118" i="1" s="1"/>
  <c r="K119" i="1" s="1"/>
  <c r="N118" i="1"/>
  <c r="Q118" i="1"/>
  <c r="J119" i="1" s="1"/>
  <c r="M119" i="1" l="1"/>
  <c r="N119" i="1" l="1"/>
  <c r="Q119" i="1" s="1"/>
  <c r="J120" i="1" s="1"/>
  <c r="P119" i="1"/>
  <c r="S119" i="1" s="1"/>
  <c r="L120" i="1" s="1"/>
  <c r="O119" i="1"/>
  <c r="R119" i="1" s="1"/>
  <c r="K120" i="1" s="1"/>
  <c r="M120" i="1" l="1"/>
  <c r="N120" i="1" l="1"/>
  <c r="Q120" i="1" s="1"/>
  <c r="J121" i="1" s="1"/>
  <c r="O120" i="1"/>
  <c r="R120" i="1" s="1"/>
  <c r="K121" i="1" s="1"/>
  <c r="P120" i="1"/>
  <c r="S120" i="1" s="1"/>
  <c r="L121" i="1" s="1"/>
  <c r="M121" i="1" l="1"/>
  <c r="O121" i="1" l="1"/>
  <c r="R121" i="1" s="1"/>
  <c r="K122" i="1" s="1"/>
  <c r="N121" i="1"/>
  <c r="P121" i="1"/>
  <c r="S121" i="1" s="1"/>
  <c r="L122" i="1" s="1"/>
  <c r="Q121" i="1"/>
  <c r="J122" i="1" s="1"/>
  <c r="M122" i="1" l="1"/>
  <c r="P122" i="1" l="1"/>
  <c r="O122" i="1"/>
  <c r="N122" i="1"/>
  <c r="Q122" i="1" s="1"/>
  <c r="J123" i="1" s="1"/>
  <c r="R122" i="1"/>
  <c r="K123" i="1" s="1"/>
  <c r="S122" i="1"/>
  <c r="L123" i="1" s="1"/>
  <c r="M123" i="1" l="1"/>
  <c r="P123" i="1" l="1"/>
  <c r="S123" i="1" s="1"/>
  <c r="L124" i="1" s="1"/>
  <c r="O123" i="1"/>
  <c r="N123" i="1"/>
  <c r="Q123" i="1" s="1"/>
  <c r="J124" i="1" s="1"/>
  <c r="R123" i="1"/>
  <c r="K124" i="1" s="1"/>
  <c r="M124" i="1" l="1"/>
  <c r="O124" i="1" l="1"/>
  <c r="P124" i="1"/>
  <c r="N124" i="1"/>
  <c r="Q124" i="1" s="1"/>
  <c r="J125" i="1" s="1"/>
  <c r="R124" i="1"/>
  <c r="K125" i="1" s="1"/>
  <c r="S124" i="1"/>
  <c r="L125" i="1" s="1"/>
  <c r="M125" i="1" l="1"/>
  <c r="P125" i="1" l="1"/>
  <c r="S125" i="1" s="1"/>
  <c r="L126" i="1" s="1"/>
  <c r="O125" i="1"/>
  <c r="N125" i="1"/>
  <c r="Q125" i="1" s="1"/>
  <c r="J126" i="1" s="1"/>
  <c r="R125" i="1"/>
  <c r="K126" i="1" s="1"/>
  <c r="M126" i="1" l="1"/>
  <c r="P126" i="1" l="1"/>
  <c r="O126" i="1"/>
  <c r="N126" i="1"/>
  <c r="Q126" i="1" s="1"/>
  <c r="J127" i="1" s="1"/>
  <c r="M127" i="1" s="1"/>
  <c r="S126" i="1"/>
  <c r="L127" i="1" s="1"/>
  <c r="R126" i="1"/>
  <c r="K127" i="1" s="1"/>
  <c r="O127" i="1" l="1"/>
  <c r="N127" i="1"/>
  <c r="P127" i="1"/>
  <c r="S127" i="1" s="1"/>
  <c r="L128" i="1" s="1"/>
  <c r="Q127" i="1"/>
  <c r="J128" i="1" s="1"/>
  <c r="R127" i="1"/>
  <c r="K128" i="1" s="1"/>
  <c r="M128" i="1" l="1"/>
  <c r="P128" i="1" l="1"/>
  <c r="S128" i="1" s="1"/>
  <c r="L129" i="1" s="1"/>
  <c r="O128" i="1"/>
  <c r="N128" i="1"/>
  <c r="Q128" i="1"/>
  <c r="J129" i="1" s="1"/>
  <c r="R128" i="1"/>
  <c r="K129" i="1" s="1"/>
  <c r="M129" i="1" l="1"/>
  <c r="O129" i="1" l="1"/>
  <c r="N129" i="1"/>
  <c r="P129" i="1"/>
  <c r="S129" i="1" s="1"/>
  <c r="L130" i="1" s="1"/>
  <c r="Q129" i="1"/>
  <c r="J130" i="1" s="1"/>
  <c r="R129" i="1"/>
  <c r="K130" i="1" s="1"/>
  <c r="M130" i="1" l="1"/>
  <c r="P130" i="1" l="1"/>
  <c r="S130" i="1" s="1"/>
  <c r="L131" i="1" s="1"/>
  <c r="O130" i="1"/>
  <c r="N130" i="1"/>
  <c r="Q130" i="1" s="1"/>
  <c r="J131" i="1" s="1"/>
  <c r="R130" i="1"/>
  <c r="K131" i="1" s="1"/>
  <c r="M131" i="1" l="1"/>
  <c r="O131" i="1" l="1"/>
  <c r="P131" i="1"/>
  <c r="N131" i="1"/>
  <c r="Q131" i="1" s="1"/>
  <c r="J132" i="1" s="1"/>
  <c r="S131" i="1"/>
  <c r="L132" i="1" s="1"/>
  <c r="R131" i="1"/>
  <c r="K132" i="1" s="1"/>
  <c r="M132" i="1" l="1"/>
  <c r="P132" i="1" l="1"/>
  <c r="S132" i="1" s="1"/>
  <c r="L133" i="1" s="1"/>
  <c r="O132" i="1"/>
  <c r="R132" i="1" s="1"/>
  <c r="K133" i="1" s="1"/>
  <c r="N132" i="1"/>
  <c r="Q132" i="1" s="1"/>
  <c r="J133" i="1" s="1"/>
  <c r="M133" i="1" l="1"/>
  <c r="O133" i="1" l="1"/>
  <c r="R133" i="1" s="1"/>
  <c r="K134" i="1" s="1"/>
  <c r="N133" i="1"/>
  <c r="P133" i="1"/>
  <c r="Q133" i="1"/>
  <c r="J134" i="1" s="1"/>
  <c r="S133" i="1"/>
  <c r="L134" i="1" s="1"/>
  <c r="M134" i="1" l="1"/>
  <c r="O134" i="1" l="1"/>
  <c r="P134" i="1"/>
  <c r="N134" i="1"/>
  <c r="Q134" i="1" s="1"/>
  <c r="J135" i="1" s="1"/>
  <c r="R134" i="1"/>
  <c r="K135" i="1" s="1"/>
  <c r="S134" i="1"/>
  <c r="L135" i="1" s="1"/>
  <c r="M135" i="1" l="1"/>
  <c r="P135" i="1" l="1"/>
  <c r="N135" i="1"/>
  <c r="O135" i="1"/>
  <c r="R135" i="1" s="1"/>
  <c r="K136" i="1" s="1"/>
  <c r="Q135" i="1"/>
  <c r="J136" i="1" s="1"/>
  <c r="S135" i="1"/>
  <c r="L136" i="1" s="1"/>
  <c r="M136" i="1" l="1"/>
  <c r="N136" i="1" s="1"/>
  <c r="Q136" i="1" s="1"/>
  <c r="J137" i="1" s="1"/>
  <c r="P136" i="1"/>
  <c r="S136" i="1" s="1"/>
  <c r="L137" i="1" s="1"/>
  <c r="O136" i="1" l="1"/>
  <c r="R136" i="1" s="1"/>
  <c r="K137" i="1" s="1"/>
  <c r="M137" i="1" s="1"/>
  <c r="P137" i="1" l="1"/>
  <c r="O137" i="1"/>
  <c r="N137" i="1"/>
  <c r="Q137" i="1" s="1"/>
  <c r="J138" i="1" s="1"/>
  <c r="R137" i="1"/>
  <c r="K138" i="1" s="1"/>
  <c r="S137" i="1"/>
  <c r="L138" i="1" s="1"/>
  <c r="M138" i="1" l="1"/>
  <c r="P138" i="1" l="1"/>
  <c r="O138" i="1"/>
  <c r="N138" i="1"/>
  <c r="Q138" i="1" s="1"/>
  <c r="J139" i="1" s="1"/>
  <c r="S138" i="1"/>
  <c r="L139" i="1" s="1"/>
  <c r="R138" i="1"/>
  <c r="K139" i="1" s="1"/>
  <c r="M139" i="1" l="1"/>
  <c r="O139" i="1" l="1"/>
  <c r="R139" i="1" s="1"/>
  <c r="K140" i="1" s="1"/>
  <c r="P139" i="1"/>
  <c r="N139" i="1"/>
  <c r="Q139" i="1" s="1"/>
  <c r="J140" i="1" s="1"/>
  <c r="S139" i="1"/>
  <c r="L140" i="1" s="1"/>
  <c r="M140" i="1" l="1"/>
  <c r="N140" i="1" l="1"/>
  <c r="Q140" i="1" s="1"/>
  <c r="J141" i="1" s="1"/>
  <c r="O140" i="1"/>
  <c r="R140" i="1" s="1"/>
  <c r="K141" i="1" s="1"/>
  <c r="P140" i="1"/>
  <c r="S140" i="1" s="1"/>
  <c r="L141" i="1" s="1"/>
  <c r="M141" i="1" l="1"/>
  <c r="P141" i="1" l="1"/>
  <c r="S141" i="1" s="1"/>
  <c r="L142" i="1" s="1"/>
  <c r="N141" i="1"/>
  <c r="Q141" i="1" s="1"/>
  <c r="J142" i="1" s="1"/>
  <c r="O141" i="1"/>
  <c r="R141" i="1"/>
  <c r="K142" i="1" s="1"/>
  <c r="M142" i="1" l="1"/>
  <c r="P142" i="1" l="1"/>
  <c r="S142" i="1" s="1"/>
  <c r="L143" i="1" s="1"/>
  <c r="O142" i="1"/>
  <c r="R142" i="1" s="1"/>
  <c r="K143" i="1" s="1"/>
  <c r="N142" i="1"/>
  <c r="Q142" i="1"/>
  <c r="J143" i="1" s="1"/>
  <c r="M143" i="1" l="1"/>
  <c r="P143" i="1" l="1"/>
  <c r="O143" i="1"/>
  <c r="N143" i="1"/>
  <c r="Q143" i="1" s="1"/>
  <c r="J144" i="1" s="1"/>
  <c r="R143" i="1"/>
  <c r="K144" i="1" s="1"/>
  <c r="S143" i="1"/>
  <c r="L144" i="1" s="1"/>
  <c r="M144" i="1" l="1"/>
  <c r="O144" i="1" l="1"/>
  <c r="N144" i="1"/>
  <c r="P144" i="1"/>
  <c r="S144" i="1" s="1"/>
  <c r="L145" i="1" s="1"/>
  <c r="R144" i="1"/>
  <c r="K145" i="1" s="1"/>
  <c r="Q144" i="1"/>
  <c r="J145" i="1" s="1"/>
  <c r="M145" i="1" l="1"/>
  <c r="N145" i="1" l="1"/>
  <c r="P145" i="1"/>
  <c r="O145" i="1"/>
  <c r="R145" i="1" s="1"/>
  <c r="K146" i="1" s="1"/>
  <c r="Q145" i="1"/>
  <c r="J146" i="1" s="1"/>
  <c r="S145" i="1"/>
  <c r="L146" i="1" s="1"/>
  <c r="M146" i="1" l="1"/>
  <c r="O146" i="1" l="1"/>
  <c r="P146" i="1"/>
  <c r="N146" i="1"/>
  <c r="Q146" i="1" s="1"/>
  <c r="J147" i="1" s="1"/>
  <c r="S146" i="1"/>
  <c r="L147" i="1" s="1"/>
  <c r="R146" i="1"/>
  <c r="K147" i="1" s="1"/>
  <c r="M147" i="1" l="1"/>
  <c r="O147" i="1" l="1"/>
  <c r="N147" i="1"/>
  <c r="P147" i="1"/>
  <c r="Q147" i="1"/>
  <c r="J148" i="1" s="1"/>
  <c r="R147" i="1"/>
  <c r="K148" i="1" s="1"/>
  <c r="S147" i="1"/>
  <c r="L148" i="1" s="1"/>
  <c r="M148" i="1" l="1"/>
  <c r="P148" i="1" l="1"/>
  <c r="N148" i="1"/>
  <c r="O148" i="1"/>
  <c r="R148" i="1" s="1"/>
  <c r="K149" i="1" s="1"/>
  <c r="S148" i="1"/>
  <c r="L149" i="1" s="1"/>
  <c r="Q148" i="1"/>
  <c r="J149" i="1" s="1"/>
  <c r="M149" i="1" l="1"/>
  <c r="P149" i="1" s="1"/>
  <c r="S149" i="1" s="1"/>
  <c r="L150" i="1" s="1"/>
  <c r="N149" i="1" l="1"/>
  <c r="Q149" i="1" s="1"/>
  <c r="J150" i="1" s="1"/>
  <c r="O149" i="1"/>
  <c r="R149" i="1" s="1"/>
  <c r="K150" i="1" s="1"/>
  <c r="M150" i="1" s="1"/>
  <c r="N150" i="1" l="1"/>
  <c r="P150" i="1"/>
  <c r="O150" i="1"/>
  <c r="R150" i="1" s="1"/>
  <c r="K151" i="1" s="1"/>
  <c r="S150" i="1"/>
  <c r="L151" i="1" s="1"/>
  <c r="Q150" i="1"/>
  <c r="J151" i="1" s="1"/>
  <c r="M151" i="1" l="1"/>
  <c r="N151" i="1" l="1"/>
  <c r="O151" i="1"/>
  <c r="P151" i="1"/>
  <c r="S151" i="1" s="1"/>
  <c r="L152" i="1" s="1"/>
  <c r="R151" i="1"/>
  <c r="K152" i="1" s="1"/>
  <c r="Q151" i="1"/>
  <c r="J152" i="1" s="1"/>
  <c r="M152" i="1" l="1"/>
  <c r="O152" i="1" l="1"/>
  <c r="N152" i="1"/>
  <c r="P152" i="1"/>
  <c r="S152" i="1" s="1"/>
  <c r="L153" i="1" s="1"/>
  <c r="Q152" i="1"/>
  <c r="J153" i="1" s="1"/>
  <c r="R152" i="1"/>
  <c r="K153" i="1" s="1"/>
  <c r="M153" i="1" l="1"/>
  <c r="P153" i="1" l="1"/>
  <c r="S153" i="1" s="1"/>
  <c r="L154" i="1" s="1"/>
  <c r="O153" i="1"/>
  <c r="R153" i="1" s="1"/>
  <c r="K154" i="1" s="1"/>
  <c r="N153" i="1"/>
  <c r="Q153" i="1" s="1"/>
  <c r="J154" i="1" s="1"/>
  <c r="M154" i="1" l="1"/>
  <c r="P154" i="1" l="1"/>
  <c r="S154" i="1" s="1"/>
  <c r="L155" i="1" s="1"/>
  <c r="O154" i="1"/>
  <c r="N154" i="1"/>
  <c r="Q154" i="1" s="1"/>
  <c r="J155" i="1" s="1"/>
  <c r="R154" i="1"/>
  <c r="K155" i="1" s="1"/>
  <c r="M155" i="1" l="1"/>
  <c r="O155" i="1" l="1"/>
  <c r="R155" i="1" s="1"/>
  <c r="K156" i="1" s="1"/>
  <c r="P155" i="1"/>
  <c r="N155" i="1"/>
  <c r="Q155" i="1" s="1"/>
  <c r="J156" i="1" s="1"/>
  <c r="S155" i="1"/>
  <c r="L156" i="1" s="1"/>
  <c r="M156" i="1" l="1"/>
  <c r="N156" i="1" l="1"/>
  <c r="Q156" i="1" s="1"/>
  <c r="J157" i="1" s="1"/>
  <c r="P156" i="1"/>
  <c r="S156" i="1" s="1"/>
  <c r="L157" i="1" s="1"/>
  <c r="O156" i="1"/>
  <c r="R156" i="1" s="1"/>
  <c r="K157" i="1" s="1"/>
  <c r="M157" i="1" l="1"/>
  <c r="N157" i="1" l="1"/>
  <c r="P157" i="1"/>
  <c r="S157" i="1" s="1"/>
  <c r="L158" i="1" s="1"/>
  <c r="O157" i="1"/>
  <c r="R157" i="1" s="1"/>
  <c r="K158" i="1" s="1"/>
  <c r="Q157" i="1"/>
  <c r="J158" i="1" s="1"/>
  <c r="M158" i="1" l="1"/>
  <c r="N158" i="1" l="1"/>
  <c r="Q158" i="1" s="1"/>
  <c r="J159" i="1" s="1"/>
  <c r="P158" i="1"/>
  <c r="O158" i="1"/>
  <c r="R158" i="1" s="1"/>
  <c r="K159" i="1" s="1"/>
  <c r="S158" i="1"/>
  <c r="L159" i="1" s="1"/>
  <c r="M159" i="1" l="1"/>
  <c r="N159" i="1" l="1"/>
  <c r="Q159" i="1" s="1"/>
  <c r="J160" i="1" s="1"/>
  <c r="O159" i="1"/>
  <c r="R159" i="1" s="1"/>
  <c r="K160" i="1" s="1"/>
  <c r="P159" i="1"/>
  <c r="S159" i="1" s="1"/>
  <c r="L160" i="1" s="1"/>
  <c r="M160" i="1" l="1"/>
  <c r="O160" i="1" l="1"/>
  <c r="N160" i="1"/>
  <c r="P160" i="1"/>
  <c r="S160" i="1" s="1"/>
  <c r="L161" i="1" s="1"/>
  <c r="R160" i="1"/>
  <c r="K161" i="1" s="1"/>
  <c r="Q160" i="1"/>
  <c r="J161" i="1" s="1"/>
  <c r="M161" i="1" l="1"/>
  <c r="O161" i="1" l="1"/>
  <c r="P161" i="1"/>
  <c r="N161" i="1"/>
  <c r="Q161" i="1" s="1"/>
  <c r="J162" i="1" s="1"/>
  <c r="S161" i="1"/>
  <c r="L162" i="1" s="1"/>
  <c r="R161" i="1"/>
  <c r="K162" i="1" s="1"/>
  <c r="M162" i="1" l="1"/>
  <c r="O162" i="1" l="1"/>
  <c r="N162" i="1"/>
  <c r="P162" i="1"/>
  <c r="R162" i="1"/>
  <c r="K163" i="1" s="1"/>
  <c r="S162" i="1"/>
  <c r="L163" i="1" s="1"/>
  <c r="Q162" i="1"/>
  <c r="J163" i="1" s="1"/>
  <c r="M163" i="1" l="1"/>
  <c r="P163" i="1" l="1"/>
  <c r="O163" i="1"/>
  <c r="R163" i="1" s="1"/>
  <c r="K164" i="1" s="1"/>
  <c r="N163" i="1"/>
  <c r="Q163" i="1" s="1"/>
  <c r="J164" i="1" s="1"/>
  <c r="S163" i="1"/>
  <c r="L164" i="1" s="1"/>
  <c r="M164" i="1" l="1"/>
  <c r="O164" i="1" l="1"/>
  <c r="N164" i="1"/>
  <c r="P164" i="1"/>
  <c r="Q164" i="1"/>
  <c r="J165" i="1" s="1"/>
  <c r="R164" i="1"/>
  <c r="K165" i="1" s="1"/>
  <c r="S164" i="1"/>
  <c r="L165" i="1" s="1"/>
  <c r="M165" i="1" l="1"/>
  <c r="O165" i="1" l="1"/>
  <c r="N165" i="1"/>
  <c r="P165" i="1"/>
  <c r="Q165" i="1"/>
  <c r="J166" i="1" s="1"/>
  <c r="R165" i="1"/>
  <c r="K166" i="1" s="1"/>
  <c r="S165" i="1"/>
  <c r="L166" i="1" s="1"/>
  <c r="M166" i="1"/>
  <c r="N166" i="1" l="1"/>
  <c r="P166" i="1"/>
  <c r="O166" i="1"/>
  <c r="S166" i="1"/>
  <c r="L167" i="1" s="1"/>
  <c r="Q166" i="1"/>
  <c r="J167" i="1" s="1"/>
  <c r="R166" i="1"/>
  <c r="K167" i="1" s="1"/>
  <c r="M167" i="1" l="1"/>
  <c r="O167" i="1" l="1"/>
  <c r="N167" i="1"/>
  <c r="P167" i="1"/>
  <c r="S167" i="1" s="1"/>
  <c r="L168" i="1" s="1"/>
  <c r="R167" i="1"/>
  <c r="K168" i="1" s="1"/>
  <c r="Q167" i="1"/>
  <c r="J168" i="1" s="1"/>
  <c r="M168" i="1" l="1"/>
  <c r="P168" i="1" l="1"/>
  <c r="O168" i="1"/>
  <c r="N168" i="1"/>
  <c r="S168" i="1"/>
  <c r="L169" i="1" s="1"/>
  <c r="R168" i="1"/>
  <c r="K169" i="1" s="1"/>
  <c r="Q168" i="1"/>
  <c r="J169" i="1" s="1"/>
  <c r="M169" i="1" l="1"/>
  <c r="O169" i="1" l="1"/>
  <c r="N169" i="1"/>
  <c r="P169" i="1"/>
  <c r="S169" i="1" s="1"/>
  <c r="L170" i="1" s="1"/>
  <c r="Q169" i="1"/>
  <c r="J170" i="1" s="1"/>
  <c r="R169" i="1"/>
  <c r="K170" i="1" s="1"/>
  <c r="M170" i="1" l="1"/>
  <c r="N170" i="1" l="1"/>
  <c r="P170" i="1"/>
  <c r="O170" i="1"/>
  <c r="R170" i="1" s="1"/>
  <c r="K171" i="1" s="1"/>
  <c r="Q170" i="1"/>
  <c r="J171" i="1" s="1"/>
  <c r="S170" i="1"/>
  <c r="L171" i="1" s="1"/>
  <c r="M171" i="1" l="1"/>
  <c r="P171" i="1" l="1"/>
  <c r="O171" i="1"/>
  <c r="N171" i="1"/>
  <c r="Q171" i="1" s="1"/>
  <c r="J172" i="1" s="1"/>
  <c r="R171" i="1"/>
  <c r="K172" i="1" s="1"/>
  <c r="S171" i="1"/>
  <c r="L172" i="1" s="1"/>
  <c r="M172" i="1" l="1"/>
  <c r="O172" i="1" l="1"/>
  <c r="P172" i="1"/>
  <c r="N172" i="1"/>
  <c r="Q172" i="1" s="1"/>
  <c r="J173" i="1" s="1"/>
  <c r="R172" i="1"/>
  <c r="K173" i="1" s="1"/>
  <c r="S172" i="1"/>
  <c r="L173" i="1" s="1"/>
  <c r="M173" i="1" l="1"/>
  <c r="P173" i="1" l="1"/>
  <c r="S173" i="1" s="1"/>
  <c r="L174" i="1" s="1"/>
  <c r="O173" i="1"/>
  <c r="N173" i="1"/>
  <c r="R173" i="1"/>
  <c r="K174" i="1" s="1"/>
  <c r="Q173" i="1"/>
  <c r="J174" i="1" s="1"/>
  <c r="M174" i="1" l="1"/>
  <c r="O174" i="1" l="1"/>
  <c r="R174" i="1" s="1"/>
  <c r="K175" i="1" s="1"/>
  <c r="P174" i="1"/>
  <c r="N174" i="1"/>
  <c r="Q174" i="1" s="1"/>
  <c r="J175" i="1" s="1"/>
  <c r="S174" i="1"/>
  <c r="L175" i="1" s="1"/>
  <c r="M175" i="1" l="1"/>
  <c r="P175" i="1" l="1"/>
  <c r="S175" i="1" s="1"/>
  <c r="L176" i="1" s="1"/>
  <c r="O175" i="1"/>
  <c r="N175" i="1"/>
  <c r="R175" i="1"/>
  <c r="K176" i="1" s="1"/>
  <c r="Q175" i="1"/>
  <c r="J176" i="1" s="1"/>
  <c r="M176" i="1" l="1"/>
  <c r="P176" i="1" l="1"/>
  <c r="N176" i="1"/>
  <c r="O176" i="1"/>
  <c r="R176" i="1" s="1"/>
  <c r="K177" i="1" s="1"/>
  <c r="Q176" i="1"/>
  <c r="J177" i="1" s="1"/>
  <c r="S176" i="1"/>
  <c r="L177" i="1" s="1"/>
  <c r="M177" i="1" l="1"/>
  <c r="O177" i="1" l="1"/>
  <c r="R177" i="1" s="1"/>
  <c r="K178" i="1" s="1"/>
  <c r="N177" i="1"/>
  <c r="P177" i="1"/>
  <c r="S177" i="1" s="1"/>
  <c r="L178" i="1" s="1"/>
  <c r="Q177" i="1"/>
  <c r="J178" i="1" s="1"/>
  <c r="M178" i="1" l="1"/>
  <c r="O178" i="1" l="1"/>
  <c r="R178" i="1" s="1"/>
  <c r="K179" i="1" s="1"/>
  <c r="N178" i="1"/>
  <c r="Q178" i="1" s="1"/>
  <c r="J179" i="1" s="1"/>
  <c r="P178" i="1"/>
  <c r="S178" i="1"/>
  <c r="L179" i="1" s="1"/>
  <c r="M179" i="1" l="1"/>
  <c r="P179" i="1" l="1"/>
  <c r="S179" i="1" s="1"/>
  <c r="L180" i="1" s="1"/>
  <c r="O179" i="1"/>
  <c r="N179" i="1"/>
  <c r="Q179" i="1" s="1"/>
  <c r="J180" i="1" s="1"/>
  <c r="R179" i="1"/>
  <c r="K180" i="1" s="1"/>
  <c r="M180" i="1" l="1"/>
  <c r="N180" i="1" l="1"/>
  <c r="Q180" i="1" s="1"/>
  <c r="J181" i="1" s="1"/>
  <c r="P180" i="1"/>
  <c r="O180" i="1"/>
  <c r="R180" i="1" s="1"/>
  <c r="K181" i="1" s="1"/>
  <c r="S180" i="1"/>
  <c r="L181" i="1" s="1"/>
  <c r="M181" i="1" l="1"/>
  <c r="N181" i="1" l="1"/>
  <c r="Q181" i="1" s="1"/>
  <c r="J182" i="1" s="1"/>
  <c r="P181" i="1"/>
  <c r="S181" i="1" s="1"/>
  <c r="L182" i="1" s="1"/>
  <c r="O181" i="1"/>
  <c r="R181" i="1" s="1"/>
  <c r="K182" i="1" s="1"/>
  <c r="M182" i="1" l="1"/>
  <c r="O182" i="1" l="1"/>
  <c r="R182" i="1" s="1"/>
  <c r="K183" i="1" s="1"/>
  <c r="P182" i="1"/>
  <c r="S182" i="1" s="1"/>
  <c r="L183" i="1" s="1"/>
  <c r="N182" i="1"/>
  <c r="Q182" i="1" s="1"/>
  <c r="J183" i="1" s="1"/>
  <c r="M183" i="1" l="1"/>
  <c r="P183" i="1" l="1"/>
  <c r="O183" i="1"/>
  <c r="N183" i="1"/>
  <c r="Q183" i="1" s="1"/>
  <c r="J184" i="1" s="1"/>
  <c r="R183" i="1"/>
  <c r="K184" i="1" s="1"/>
  <c r="S183" i="1"/>
  <c r="L184" i="1" s="1"/>
  <c r="M184" i="1" l="1"/>
  <c r="O184" i="1" l="1"/>
  <c r="P184" i="1"/>
  <c r="N184" i="1"/>
  <c r="Q184" i="1" s="1"/>
  <c r="J185" i="1" s="1"/>
  <c r="R184" i="1"/>
  <c r="K185" i="1" s="1"/>
  <c r="S184" i="1"/>
  <c r="L185" i="1" s="1"/>
  <c r="M185" i="1" l="1"/>
  <c r="O185" i="1" l="1"/>
  <c r="N185" i="1"/>
  <c r="P185" i="1"/>
  <c r="S185" i="1" s="1"/>
  <c r="L186" i="1" s="1"/>
  <c r="Q185" i="1"/>
  <c r="J186" i="1" s="1"/>
  <c r="R185" i="1"/>
  <c r="K186" i="1" s="1"/>
  <c r="M186" i="1" l="1"/>
  <c r="P186" i="1" l="1"/>
  <c r="O186" i="1"/>
  <c r="N186" i="1"/>
  <c r="S186" i="1"/>
  <c r="L187" i="1" s="1"/>
  <c r="R186" i="1"/>
  <c r="K187" i="1" s="1"/>
  <c r="Q186" i="1"/>
  <c r="J187" i="1" s="1"/>
  <c r="M187" i="1" l="1"/>
  <c r="O187" i="1" l="1"/>
  <c r="N187" i="1"/>
  <c r="P187" i="1"/>
  <c r="Q187" i="1"/>
  <c r="J188" i="1" s="1"/>
  <c r="R187" i="1"/>
  <c r="K188" i="1" s="1"/>
  <c r="S187" i="1"/>
  <c r="L188" i="1" s="1"/>
  <c r="M188" i="1" l="1"/>
  <c r="N188" i="1" l="1"/>
  <c r="P188" i="1"/>
  <c r="O188" i="1"/>
  <c r="R188" i="1" s="1"/>
  <c r="K189" i="1" s="1"/>
  <c r="S188" i="1"/>
  <c r="L189" i="1" s="1"/>
  <c r="Q188" i="1"/>
  <c r="J189" i="1" s="1"/>
  <c r="M189" i="1" l="1"/>
  <c r="P189" i="1" l="1"/>
  <c r="O189" i="1"/>
  <c r="N189" i="1"/>
  <c r="Q189" i="1" s="1"/>
  <c r="J190" i="1" s="1"/>
  <c r="R189" i="1"/>
  <c r="K190" i="1" s="1"/>
  <c r="S189" i="1"/>
  <c r="L190" i="1" s="1"/>
  <c r="M190" i="1" l="1"/>
  <c r="O190" i="1" l="1"/>
  <c r="P190" i="1"/>
  <c r="N190" i="1"/>
  <c r="Q190" i="1" s="1"/>
  <c r="J191" i="1" s="1"/>
  <c r="S190" i="1"/>
  <c r="L191" i="1" s="1"/>
  <c r="R190" i="1"/>
  <c r="K191" i="1" s="1"/>
  <c r="M191" i="1" l="1"/>
  <c r="N191" i="1" l="1"/>
  <c r="P191" i="1"/>
  <c r="O191" i="1"/>
  <c r="R191" i="1" s="1"/>
  <c r="K192" i="1" s="1"/>
  <c r="S191" i="1"/>
  <c r="L192" i="1" s="1"/>
  <c r="Q191" i="1"/>
  <c r="J192" i="1" s="1"/>
  <c r="M192" i="1" l="1"/>
  <c r="O192" i="1" l="1"/>
  <c r="P192" i="1"/>
  <c r="N192" i="1"/>
  <c r="Q192" i="1" s="1"/>
  <c r="J193" i="1" s="1"/>
  <c r="R192" i="1"/>
  <c r="K193" i="1" s="1"/>
  <c r="S192" i="1"/>
  <c r="L193" i="1" s="1"/>
  <c r="M193" i="1" l="1"/>
  <c r="P193" i="1" l="1"/>
  <c r="O193" i="1"/>
  <c r="N193" i="1"/>
  <c r="R193" i="1"/>
  <c r="K194" i="1" s="1"/>
  <c r="S193" i="1"/>
  <c r="L194" i="1" s="1"/>
  <c r="Q193" i="1"/>
  <c r="J194" i="1" s="1"/>
  <c r="M194" i="1" l="1"/>
  <c r="O194" i="1" l="1"/>
  <c r="N194" i="1"/>
  <c r="P194" i="1"/>
  <c r="S194" i="1" s="1"/>
  <c r="L195" i="1" s="1"/>
  <c r="R194" i="1"/>
  <c r="K195" i="1" s="1"/>
  <c r="Q194" i="1"/>
  <c r="J195" i="1" s="1"/>
  <c r="M195" i="1" l="1"/>
  <c r="O195" i="1" l="1"/>
  <c r="P195" i="1"/>
  <c r="N195" i="1"/>
  <c r="Q195" i="1" s="1"/>
  <c r="J196" i="1" s="1"/>
  <c r="R195" i="1"/>
  <c r="K196" i="1" s="1"/>
  <c r="S195" i="1"/>
  <c r="L196" i="1" s="1"/>
  <c r="M196" i="1" l="1"/>
  <c r="O196" i="1" l="1"/>
  <c r="R196" i="1" s="1"/>
  <c r="K197" i="1" s="1"/>
  <c r="N196" i="1"/>
  <c r="P196" i="1"/>
  <c r="S196" i="1" s="1"/>
  <c r="L197" i="1" s="1"/>
  <c r="Q196" i="1"/>
  <c r="J197" i="1" s="1"/>
  <c r="M197" i="1" l="1"/>
  <c r="N197" i="1" l="1"/>
  <c r="Q197" i="1" s="1"/>
  <c r="J198" i="1" s="1"/>
  <c r="O197" i="1"/>
  <c r="P197" i="1"/>
  <c r="S197" i="1" s="1"/>
  <c r="L198" i="1" s="1"/>
  <c r="R197" i="1"/>
  <c r="K198" i="1" s="1"/>
  <c r="M198" i="1" l="1"/>
  <c r="O198" i="1" l="1"/>
  <c r="R198" i="1" s="1"/>
  <c r="K199" i="1" s="1"/>
  <c r="N198" i="1"/>
  <c r="P198" i="1"/>
  <c r="S198" i="1" s="1"/>
  <c r="L199" i="1" s="1"/>
  <c r="Q198" i="1"/>
  <c r="J199" i="1" s="1"/>
  <c r="M199" i="1" l="1"/>
  <c r="P199" i="1" l="1"/>
  <c r="S199" i="1" s="1"/>
  <c r="L200" i="1" s="1"/>
  <c r="N199" i="1"/>
  <c r="Q199" i="1" s="1"/>
  <c r="J200" i="1" s="1"/>
  <c r="O199" i="1"/>
  <c r="R199" i="1" s="1"/>
  <c r="K200" i="1" s="1"/>
  <c r="M200" i="1" l="1"/>
  <c r="O200" i="1" l="1"/>
  <c r="R200" i="1" s="1"/>
  <c r="K201" i="1" s="1"/>
  <c r="N200" i="1"/>
  <c r="Q200" i="1" s="1"/>
  <c r="J201" i="1" s="1"/>
  <c r="P200" i="1"/>
  <c r="S200" i="1" s="1"/>
  <c r="L201" i="1" s="1"/>
  <c r="M201" i="1" l="1"/>
  <c r="P201" i="1" l="1"/>
  <c r="O201" i="1"/>
  <c r="N201" i="1"/>
  <c r="S201" i="1"/>
  <c r="L202" i="1" s="1"/>
  <c r="R201" i="1"/>
  <c r="K202" i="1" s="1"/>
  <c r="Q201" i="1"/>
  <c r="J202" i="1" s="1"/>
  <c r="M202" i="1" l="1"/>
  <c r="O202" i="1" l="1"/>
  <c r="R202" i="1" s="1"/>
  <c r="K203" i="1" s="1"/>
  <c r="P202" i="1"/>
  <c r="S202" i="1" s="1"/>
  <c r="L203" i="1" s="1"/>
  <c r="N202" i="1"/>
  <c r="Q202" i="1" s="1"/>
  <c r="J203" i="1" s="1"/>
  <c r="M203" i="1" l="1"/>
  <c r="O203" i="1" l="1"/>
  <c r="R203" i="1" s="1"/>
  <c r="K204" i="1" s="1"/>
  <c r="N203" i="1"/>
  <c r="P203" i="1"/>
  <c r="S203" i="1" s="1"/>
  <c r="L204" i="1" s="1"/>
  <c r="Q203" i="1"/>
  <c r="J204" i="1" s="1"/>
  <c r="M204" i="1" l="1"/>
  <c r="P204" i="1" l="1"/>
  <c r="S204" i="1" s="1"/>
  <c r="L205" i="1" s="1"/>
  <c r="N204" i="1"/>
  <c r="O204" i="1"/>
  <c r="R204" i="1" s="1"/>
  <c r="K205" i="1" s="1"/>
  <c r="Q204" i="1"/>
  <c r="J205" i="1" s="1"/>
  <c r="M205" i="1" l="1"/>
  <c r="P205" i="1" l="1"/>
  <c r="S205" i="1" s="1"/>
  <c r="L206" i="1" s="1"/>
  <c r="O205" i="1"/>
  <c r="N205" i="1"/>
  <c r="Q205" i="1" s="1"/>
  <c r="J206" i="1" s="1"/>
  <c r="R205" i="1"/>
  <c r="K206" i="1" s="1"/>
  <c r="M206" i="1" l="1"/>
  <c r="O206" i="1" l="1"/>
  <c r="R206" i="1" s="1"/>
  <c r="K207" i="1" s="1"/>
  <c r="P206" i="1"/>
  <c r="N206" i="1"/>
  <c r="Q206" i="1" s="1"/>
  <c r="J207" i="1" s="1"/>
  <c r="S206" i="1"/>
  <c r="L207" i="1" s="1"/>
  <c r="M207" i="1" l="1"/>
  <c r="N207" i="1" l="1"/>
  <c r="Q207" i="1" s="1"/>
  <c r="J208" i="1" s="1"/>
  <c r="O207" i="1"/>
  <c r="P207" i="1"/>
  <c r="S207" i="1" s="1"/>
  <c r="L208" i="1" s="1"/>
  <c r="R207" i="1"/>
  <c r="K208" i="1" s="1"/>
  <c r="M208" i="1" l="1"/>
  <c r="O208" i="1" l="1"/>
  <c r="R208" i="1" s="1"/>
  <c r="K209" i="1" s="1"/>
  <c r="N208" i="1"/>
  <c r="P208" i="1"/>
  <c r="S208" i="1" s="1"/>
  <c r="L209" i="1" s="1"/>
  <c r="Q208" i="1"/>
  <c r="J209" i="1" s="1"/>
  <c r="M209" i="1" l="1"/>
  <c r="P209" i="1"/>
  <c r="S209" i="1" s="1"/>
  <c r="L210" i="1" s="1"/>
  <c r="N209" i="1"/>
  <c r="Q209" i="1" s="1"/>
  <c r="J210" i="1" s="1"/>
  <c r="O209" i="1"/>
  <c r="R209" i="1" s="1"/>
  <c r="K210" i="1" s="1"/>
  <c r="M210" i="1" l="1"/>
  <c r="O210" i="1" l="1"/>
  <c r="P210" i="1"/>
  <c r="N210" i="1"/>
  <c r="Q210" i="1" s="1"/>
  <c r="J211" i="1" s="1"/>
  <c r="R210" i="1"/>
  <c r="K211" i="1" s="1"/>
  <c r="S210" i="1"/>
  <c r="L211" i="1" s="1"/>
  <c r="M211" i="1" l="1"/>
  <c r="N211" i="1" l="1"/>
  <c r="P211" i="1"/>
  <c r="O211" i="1"/>
  <c r="S211" i="1"/>
  <c r="L212" i="1" s="1"/>
  <c r="Q211" i="1"/>
  <c r="J212" i="1" s="1"/>
  <c r="R211" i="1"/>
  <c r="K212" i="1" s="1"/>
  <c r="M212" i="1" l="1"/>
  <c r="N212" i="1" l="1"/>
  <c r="P212" i="1"/>
  <c r="O212" i="1"/>
  <c r="R212" i="1" s="1"/>
  <c r="K213" i="1" s="1"/>
  <c r="S212" i="1"/>
  <c r="L213" i="1" s="1"/>
  <c r="Q212" i="1"/>
  <c r="J213" i="1" s="1"/>
  <c r="M213" i="1" l="1"/>
  <c r="O213" i="1" l="1"/>
  <c r="N213" i="1"/>
  <c r="P213" i="1"/>
  <c r="S213" i="1" s="1"/>
  <c r="L214" i="1" s="1"/>
  <c r="Q213" i="1"/>
  <c r="J214" i="1" s="1"/>
  <c r="R213" i="1"/>
  <c r="K214" i="1" s="1"/>
  <c r="M214" i="1" l="1"/>
  <c r="O214" i="1" l="1"/>
  <c r="P214" i="1"/>
  <c r="N214" i="1"/>
  <c r="Q214" i="1" s="1"/>
  <c r="J215" i="1" s="1"/>
  <c r="R214" i="1"/>
  <c r="K215" i="1" s="1"/>
  <c r="S214" i="1"/>
  <c r="L215" i="1" s="1"/>
  <c r="M215" i="1" l="1"/>
  <c r="P215" i="1" l="1"/>
  <c r="N215" i="1"/>
  <c r="O215" i="1"/>
  <c r="R215" i="1" s="1"/>
  <c r="K216" i="1" s="1"/>
  <c r="Q215" i="1"/>
  <c r="J216" i="1" s="1"/>
  <c r="S215" i="1"/>
  <c r="L216" i="1" s="1"/>
  <c r="M216" i="1" l="1"/>
  <c r="O216" i="1" l="1"/>
  <c r="N216" i="1"/>
  <c r="P216" i="1"/>
  <c r="S216" i="1" s="1"/>
  <c r="L217" i="1" s="1"/>
  <c r="R216" i="1"/>
  <c r="K217" i="1" s="1"/>
  <c r="Q216" i="1"/>
  <c r="J217" i="1" s="1"/>
  <c r="M217" i="1" l="1"/>
  <c r="P217" i="1" l="1"/>
  <c r="N217" i="1"/>
  <c r="O217" i="1"/>
  <c r="S217" i="1"/>
  <c r="L218" i="1" s="1"/>
  <c r="R217" i="1"/>
  <c r="K218" i="1" s="1"/>
  <c r="Q217" i="1"/>
  <c r="J218" i="1" s="1"/>
  <c r="M218" i="1" l="1"/>
  <c r="N218" i="1" l="1"/>
  <c r="O218" i="1"/>
  <c r="P218" i="1"/>
  <c r="S218" i="1" s="1"/>
  <c r="L219" i="1" s="1"/>
  <c r="Q218" i="1"/>
  <c r="J219" i="1" s="1"/>
  <c r="R218" i="1"/>
  <c r="K219" i="1" s="1"/>
  <c r="M219" i="1" l="1"/>
  <c r="O219" i="1" l="1"/>
  <c r="R219" i="1" s="1"/>
  <c r="K220" i="1" s="1"/>
  <c r="N219" i="1"/>
  <c r="P219" i="1"/>
  <c r="S219" i="1" s="1"/>
  <c r="L220" i="1" s="1"/>
  <c r="Q219" i="1"/>
  <c r="J220" i="1" s="1"/>
  <c r="M220" i="1" l="1"/>
  <c r="N220" i="1" l="1"/>
  <c r="Q220" i="1" s="1"/>
  <c r="J221" i="1" s="1"/>
  <c r="P220" i="1"/>
  <c r="O220" i="1"/>
  <c r="R220" i="1" s="1"/>
  <c r="K221" i="1" s="1"/>
  <c r="S220" i="1"/>
  <c r="L221" i="1" s="1"/>
  <c r="M221" i="1" l="1"/>
  <c r="O221" i="1" l="1"/>
  <c r="N221" i="1"/>
  <c r="P221" i="1"/>
  <c r="S221" i="1" s="1"/>
  <c r="L222" i="1" s="1"/>
  <c r="Q221" i="1"/>
  <c r="J222" i="1" s="1"/>
  <c r="R221" i="1"/>
  <c r="K222" i="1" s="1"/>
  <c r="M222" i="1" l="1"/>
  <c r="N222" i="1" l="1"/>
  <c r="P222" i="1"/>
  <c r="O222" i="1"/>
  <c r="R222" i="1" s="1"/>
  <c r="K223" i="1" s="1"/>
  <c r="S222" i="1"/>
  <c r="L223" i="1" s="1"/>
  <c r="Q222" i="1"/>
  <c r="J223" i="1" s="1"/>
  <c r="M223" i="1" l="1"/>
  <c r="O223" i="1" l="1"/>
  <c r="R223" i="1" s="1"/>
  <c r="K224" i="1" s="1"/>
  <c r="P223" i="1"/>
  <c r="N223" i="1"/>
  <c r="S223" i="1"/>
  <c r="L224" i="1" s="1"/>
  <c r="Q223" i="1"/>
  <c r="J224" i="1" s="1"/>
  <c r="M224" i="1" l="1"/>
  <c r="N224" i="1" l="1"/>
  <c r="Q224" i="1" s="1"/>
  <c r="J225" i="1" s="1"/>
  <c r="O224" i="1"/>
  <c r="R224" i="1" s="1"/>
  <c r="K225" i="1" s="1"/>
  <c r="P224" i="1"/>
  <c r="S224" i="1" s="1"/>
  <c r="L225" i="1" s="1"/>
  <c r="M225" i="1" l="1"/>
  <c r="O225" i="1"/>
  <c r="R225" i="1" s="1"/>
  <c r="K226" i="1" s="1"/>
  <c r="P225" i="1"/>
  <c r="N225" i="1"/>
  <c r="Q225" i="1" s="1"/>
  <c r="J226" i="1" s="1"/>
  <c r="S225" i="1"/>
  <c r="L226" i="1" s="1"/>
  <c r="M226" i="1" l="1"/>
  <c r="O226" i="1" l="1"/>
  <c r="R226" i="1" s="1"/>
  <c r="K227" i="1" s="1"/>
  <c r="N226" i="1"/>
  <c r="P226" i="1"/>
  <c r="S226" i="1" s="1"/>
  <c r="L227" i="1" s="1"/>
  <c r="Q226" i="1"/>
  <c r="J227" i="1" s="1"/>
  <c r="M227" i="1" l="1"/>
  <c r="N227" i="1" l="1"/>
  <c r="O227" i="1"/>
  <c r="R227" i="1" s="1"/>
  <c r="K228" i="1" s="1"/>
  <c r="P227" i="1"/>
  <c r="Q227" i="1"/>
  <c r="J228" i="1" s="1"/>
  <c r="S227" i="1"/>
  <c r="L228" i="1" s="1"/>
  <c r="M228" i="1" l="1"/>
  <c r="O228" i="1" l="1"/>
  <c r="P228" i="1"/>
  <c r="N228" i="1"/>
  <c r="Q228" i="1" s="1"/>
  <c r="J229" i="1" s="1"/>
  <c r="S228" i="1"/>
  <c r="L229" i="1" s="1"/>
  <c r="R228" i="1"/>
  <c r="K229" i="1" s="1"/>
  <c r="M229" i="1" l="1"/>
  <c r="O229" i="1" l="1"/>
  <c r="R229" i="1" s="1"/>
  <c r="K230" i="1" s="1"/>
  <c r="N229" i="1"/>
  <c r="P229" i="1"/>
  <c r="S229" i="1" s="1"/>
  <c r="L230" i="1" s="1"/>
  <c r="Q229" i="1"/>
  <c r="J230" i="1" s="1"/>
  <c r="M230" i="1" l="1"/>
  <c r="N230" i="1" l="1"/>
  <c r="Q230" i="1" s="1"/>
  <c r="J231" i="1" s="1"/>
  <c r="O230" i="1"/>
  <c r="P230" i="1"/>
  <c r="S230" i="1" s="1"/>
  <c r="L231" i="1" s="1"/>
  <c r="R230" i="1"/>
  <c r="K231" i="1" s="1"/>
  <c r="M231" i="1" l="1"/>
  <c r="P231" i="1" l="1"/>
  <c r="S231" i="1" s="1"/>
  <c r="L232" i="1" s="1"/>
  <c r="O231" i="1"/>
  <c r="R231" i="1" s="1"/>
  <c r="K232" i="1" s="1"/>
  <c r="N231" i="1"/>
  <c r="Q231" i="1" s="1"/>
  <c r="J232" i="1" s="1"/>
  <c r="M232" i="1" l="1"/>
  <c r="P232" i="1" l="1"/>
  <c r="O232" i="1"/>
  <c r="N232" i="1"/>
  <c r="Q232" i="1" s="1"/>
  <c r="J233" i="1" s="1"/>
  <c r="S232" i="1"/>
  <c r="L233" i="1" s="1"/>
  <c r="R232" i="1"/>
  <c r="K233" i="1" s="1"/>
  <c r="M233" i="1" l="1"/>
  <c r="N233" i="1" l="1"/>
  <c r="P233" i="1"/>
  <c r="S233" i="1" s="1"/>
  <c r="L234" i="1" s="1"/>
  <c r="O233" i="1"/>
  <c r="R233" i="1" s="1"/>
  <c r="K234" i="1" s="1"/>
  <c r="Q233" i="1"/>
  <c r="J234" i="1" s="1"/>
  <c r="M234" i="1" l="1"/>
  <c r="O234" i="1" s="1"/>
  <c r="R234" i="1" s="1"/>
  <c r="K235" i="1" s="1"/>
  <c r="P234" i="1"/>
  <c r="S234" i="1" s="1"/>
  <c r="L235" i="1" s="1"/>
  <c r="N234" i="1"/>
  <c r="Q234" i="1" s="1"/>
  <c r="J235" i="1" s="1"/>
  <c r="M235" i="1" l="1"/>
  <c r="P235" i="1" l="1"/>
  <c r="O235" i="1"/>
  <c r="N235" i="1"/>
  <c r="Q235" i="1" s="1"/>
  <c r="J236" i="1" s="1"/>
  <c r="R235" i="1"/>
  <c r="K236" i="1" s="1"/>
  <c r="S235" i="1"/>
  <c r="L236" i="1" s="1"/>
  <c r="M236" i="1" l="1"/>
  <c r="O236" i="1" l="1"/>
  <c r="P236" i="1"/>
  <c r="N236" i="1"/>
  <c r="S236" i="1"/>
  <c r="L237" i="1" s="1"/>
  <c r="R236" i="1"/>
  <c r="K237" i="1" s="1"/>
  <c r="Q236" i="1"/>
  <c r="J237" i="1" s="1"/>
  <c r="M237" i="1" l="1"/>
  <c r="P237" i="1" l="1"/>
  <c r="N237" i="1"/>
  <c r="O237" i="1"/>
  <c r="R237" i="1" s="1"/>
  <c r="K238" i="1" s="1"/>
  <c r="Q237" i="1"/>
  <c r="J238" i="1" s="1"/>
  <c r="S237" i="1"/>
  <c r="L238" i="1" s="1"/>
  <c r="M238" i="1" l="1"/>
  <c r="P238" i="1" l="1"/>
  <c r="O238" i="1"/>
  <c r="N238" i="1"/>
  <c r="Q238" i="1" s="1"/>
  <c r="J239" i="1" s="1"/>
  <c r="R238" i="1"/>
  <c r="K239" i="1" s="1"/>
  <c r="S238" i="1"/>
  <c r="L239" i="1" s="1"/>
  <c r="M239" i="1" l="1"/>
  <c r="P239" i="1" l="1"/>
  <c r="S239" i="1" s="1"/>
  <c r="L240" i="1" s="1"/>
  <c r="N239" i="1"/>
  <c r="O239" i="1"/>
  <c r="R239" i="1" s="1"/>
  <c r="K240" i="1" s="1"/>
  <c r="Q239" i="1"/>
  <c r="J240" i="1" s="1"/>
  <c r="M240" i="1" l="1"/>
  <c r="P240" i="1" l="1"/>
  <c r="S240" i="1" s="1"/>
  <c r="L241" i="1" s="1"/>
  <c r="O240" i="1"/>
  <c r="N240" i="1"/>
  <c r="Q240" i="1" s="1"/>
  <c r="J241" i="1" s="1"/>
  <c r="R240" i="1"/>
  <c r="K241" i="1" s="1"/>
  <c r="M241" i="1" l="1"/>
  <c r="O241" i="1" l="1"/>
  <c r="N241" i="1"/>
  <c r="P241" i="1"/>
  <c r="Q241" i="1"/>
  <c r="J242" i="1" s="1"/>
  <c r="R241" i="1"/>
  <c r="K242" i="1" s="1"/>
  <c r="S241" i="1"/>
  <c r="L242" i="1" s="1"/>
  <c r="M242" i="1" l="1"/>
  <c r="O242" i="1" l="1"/>
  <c r="N242" i="1"/>
  <c r="P242" i="1"/>
  <c r="S242" i="1" s="1"/>
  <c r="L243" i="1" s="1"/>
  <c r="R242" i="1"/>
  <c r="K243" i="1" s="1"/>
  <c r="Q242" i="1"/>
  <c r="J243" i="1" s="1"/>
  <c r="M243" i="1" l="1"/>
  <c r="P243" i="1" l="1"/>
  <c r="O243" i="1"/>
  <c r="N243" i="1"/>
  <c r="Q243" i="1" s="1"/>
  <c r="J244" i="1" s="1"/>
  <c r="S243" i="1"/>
  <c r="L244" i="1" s="1"/>
  <c r="R243" i="1"/>
  <c r="K244" i="1" s="1"/>
  <c r="M244" i="1" l="1"/>
  <c r="O244" i="1" l="1"/>
  <c r="P244" i="1"/>
  <c r="N244" i="1"/>
  <c r="Q244" i="1" s="1"/>
  <c r="J245" i="1" s="1"/>
  <c r="R244" i="1"/>
  <c r="K245" i="1" s="1"/>
  <c r="S244" i="1"/>
  <c r="L245" i="1" s="1"/>
  <c r="M245" i="1" l="1"/>
  <c r="N245" i="1" l="1"/>
  <c r="P245" i="1"/>
  <c r="O245" i="1"/>
  <c r="R245" i="1" s="1"/>
  <c r="K246" i="1" s="1"/>
  <c r="S245" i="1"/>
  <c r="L246" i="1" s="1"/>
  <c r="Q245" i="1"/>
  <c r="J246" i="1" s="1"/>
  <c r="M246" i="1" l="1"/>
  <c r="O246" i="1" l="1"/>
  <c r="N246" i="1"/>
  <c r="P246" i="1"/>
  <c r="R246" i="1"/>
  <c r="K247" i="1" s="1"/>
  <c r="Q246" i="1"/>
  <c r="J247" i="1" s="1"/>
  <c r="S246" i="1"/>
  <c r="L247" i="1" s="1"/>
  <c r="M247" i="1" l="1"/>
  <c r="O247" i="1" l="1"/>
  <c r="N247" i="1"/>
  <c r="P247" i="1"/>
  <c r="Q247" i="1"/>
  <c r="J248" i="1" s="1"/>
  <c r="R247" i="1"/>
  <c r="K248" i="1" s="1"/>
  <c r="S247" i="1"/>
  <c r="L248" i="1" s="1"/>
  <c r="M248" i="1" l="1"/>
  <c r="N248" i="1" l="1"/>
  <c r="Q248" i="1" s="1"/>
  <c r="J249" i="1" s="1"/>
  <c r="P248" i="1"/>
  <c r="O248" i="1"/>
  <c r="R248" i="1" s="1"/>
  <c r="K249" i="1" s="1"/>
  <c r="S248" i="1"/>
  <c r="L249" i="1" s="1"/>
  <c r="M249" i="1" l="1"/>
  <c r="P249" i="1" l="1"/>
  <c r="N249" i="1"/>
  <c r="O249" i="1"/>
  <c r="R249" i="1" s="1"/>
  <c r="K250" i="1" s="1"/>
  <c r="Q249" i="1"/>
  <c r="J250" i="1" s="1"/>
  <c r="S249" i="1"/>
  <c r="L250" i="1" s="1"/>
  <c r="M250" i="1" l="1"/>
  <c r="P250" i="1" l="1"/>
  <c r="S250" i="1" s="1"/>
  <c r="L251" i="1" s="1"/>
  <c r="N250" i="1"/>
  <c r="O250" i="1"/>
  <c r="Q250" i="1"/>
  <c r="J251" i="1" s="1"/>
  <c r="R250" i="1"/>
  <c r="K251" i="1" s="1"/>
  <c r="M251" i="1" l="1"/>
  <c r="N251" i="1" l="1"/>
  <c r="Q251" i="1" s="1"/>
  <c r="J252" i="1" s="1"/>
  <c r="O251" i="1"/>
  <c r="P251" i="1"/>
  <c r="S251" i="1" s="1"/>
  <c r="L252" i="1" s="1"/>
  <c r="R251" i="1"/>
  <c r="K252" i="1" s="1"/>
  <c r="M252" i="1" l="1"/>
  <c r="O252" i="1" l="1"/>
  <c r="R252" i="1" s="1"/>
  <c r="K253" i="1" s="1"/>
  <c r="P252" i="1"/>
  <c r="N252" i="1"/>
  <c r="Q252" i="1" s="1"/>
  <c r="J253" i="1" s="1"/>
  <c r="S252" i="1"/>
  <c r="L253" i="1" s="1"/>
  <c r="M253" i="1" l="1"/>
  <c r="P253" i="1" l="1"/>
  <c r="S253" i="1" s="1"/>
  <c r="L254" i="1" s="1"/>
  <c r="N253" i="1"/>
  <c r="Q253" i="1" s="1"/>
  <c r="J254" i="1" s="1"/>
  <c r="O253" i="1"/>
  <c r="R253" i="1" s="1"/>
  <c r="K254" i="1" s="1"/>
  <c r="M254" i="1" l="1"/>
  <c r="N254" i="1" l="1"/>
  <c r="Q254" i="1" s="1"/>
  <c r="J255" i="1" s="1"/>
  <c r="P254" i="1"/>
  <c r="O254" i="1"/>
  <c r="S254" i="1"/>
  <c r="L255" i="1" s="1"/>
  <c r="R254" i="1"/>
  <c r="K255" i="1" s="1"/>
  <c r="M255" i="1" l="1"/>
  <c r="N255" i="1" l="1"/>
  <c r="Q255" i="1" s="1"/>
  <c r="J256" i="1" s="1"/>
  <c r="P255" i="1"/>
  <c r="S255" i="1" s="1"/>
  <c r="L256" i="1" s="1"/>
  <c r="O255" i="1"/>
  <c r="R255" i="1" s="1"/>
  <c r="K256" i="1" s="1"/>
  <c r="M256" i="1" l="1"/>
  <c r="O256" i="1" l="1"/>
  <c r="R256" i="1" s="1"/>
  <c r="K257" i="1" s="1"/>
  <c r="P256" i="1"/>
  <c r="S256" i="1" s="1"/>
  <c r="L257" i="1" s="1"/>
  <c r="N256" i="1"/>
  <c r="Q256" i="1" s="1"/>
  <c r="J257" i="1" s="1"/>
  <c r="M257" i="1" l="1"/>
  <c r="N257" i="1" s="1"/>
  <c r="Q257" i="1" s="1"/>
  <c r="J258" i="1" s="1"/>
  <c r="O257" i="1" l="1"/>
  <c r="R257" i="1" s="1"/>
  <c r="K258" i="1" s="1"/>
  <c r="P257" i="1"/>
  <c r="S257" i="1" s="1"/>
  <c r="L258" i="1" s="1"/>
  <c r="M258" i="1"/>
  <c r="N258" i="1" l="1"/>
  <c r="Q258" i="1" s="1"/>
  <c r="J259" i="1" s="1"/>
  <c r="P258" i="1"/>
  <c r="S258" i="1" s="1"/>
  <c r="L259" i="1" s="1"/>
  <c r="O258" i="1"/>
  <c r="R258" i="1" s="1"/>
  <c r="K259" i="1" s="1"/>
  <c r="M259" i="1" l="1"/>
  <c r="P259" i="1" l="1"/>
  <c r="S259" i="1" s="1"/>
  <c r="L260" i="1" s="1"/>
  <c r="O259" i="1"/>
  <c r="R259" i="1" s="1"/>
  <c r="K260" i="1" s="1"/>
  <c r="N259" i="1"/>
  <c r="Q259" i="1"/>
  <c r="J260" i="1" s="1"/>
  <c r="M260" i="1" l="1"/>
  <c r="O260" i="1" l="1"/>
  <c r="P260" i="1"/>
  <c r="N260" i="1"/>
  <c r="R260" i="1"/>
  <c r="K261" i="1" s="1"/>
  <c r="S260" i="1"/>
  <c r="L261" i="1" s="1"/>
  <c r="Q260" i="1"/>
  <c r="J261" i="1" s="1"/>
  <c r="M261" i="1" l="1"/>
  <c r="N261" i="1" l="1"/>
  <c r="P261" i="1"/>
  <c r="O261" i="1"/>
  <c r="R261" i="1" s="1"/>
  <c r="K262" i="1" s="1"/>
  <c r="S261" i="1"/>
  <c r="L262" i="1" s="1"/>
  <c r="Q261" i="1"/>
  <c r="J262" i="1" s="1"/>
  <c r="M262" i="1" l="1"/>
  <c r="N262" i="1" l="1"/>
  <c r="P262" i="1"/>
  <c r="O262" i="1"/>
  <c r="S262" i="1"/>
  <c r="L263" i="1" s="1"/>
  <c r="Q262" i="1"/>
  <c r="J263" i="1" s="1"/>
  <c r="R262" i="1"/>
  <c r="K263" i="1" s="1"/>
  <c r="M263" i="1" l="1"/>
  <c r="O263" i="1" l="1"/>
  <c r="R263" i="1" s="1"/>
  <c r="K264" i="1" s="1"/>
  <c r="N263" i="1"/>
  <c r="P263" i="1"/>
  <c r="Q263" i="1"/>
  <c r="J264" i="1" s="1"/>
  <c r="S263" i="1"/>
  <c r="L264" i="1" s="1"/>
  <c r="M264" i="1" l="1"/>
  <c r="O264" i="1" l="1"/>
  <c r="P264" i="1"/>
  <c r="N264" i="1"/>
  <c r="Q264" i="1" s="1"/>
  <c r="J265" i="1" s="1"/>
  <c r="S264" i="1"/>
  <c r="L265" i="1" s="1"/>
  <c r="R264" i="1"/>
  <c r="K265" i="1" s="1"/>
  <c r="M265" i="1" l="1"/>
  <c r="P265" i="1" l="1"/>
  <c r="N265" i="1"/>
  <c r="O265" i="1"/>
  <c r="S265" i="1"/>
  <c r="L266" i="1" s="1"/>
  <c r="Q265" i="1"/>
  <c r="J266" i="1" s="1"/>
  <c r="R265" i="1"/>
  <c r="K266" i="1" s="1"/>
  <c r="M266" i="1" l="1"/>
  <c r="N266" i="1" l="1"/>
  <c r="O266" i="1"/>
  <c r="P266" i="1"/>
  <c r="Q266" i="1"/>
  <c r="J267" i="1" s="1"/>
  <c r="R266" i="1"/>
  <c r="K267" i="1" s="1"/>
  <c r="S266" i="1"/>
  <c r="L267" i="1" s="1"/>
  <c r="M267" i="1" l="1"/>
  <c r="P267" i="1" l="1"/>
  <c r="N267" i="1"/>
  <c r="O267" i="1"/>
  <c r="R267" i="1" s="1"/>
  <c r="K268" i="1" s="1"/>
  <c r="Q267" i="1"/>
  <c r="J268" i="1" s="1"/>
  <c r="S267" i="1"/>
  <c r="L268" i="1" s="1"/>
  <c r="M268" i="1" l="1"/>
  <c r="N268" i="1" l="1"/>
  <c r="Q268" i="1" s="1"/>
  <c r="J269" i="1" s="1"/>
  <c r="O268" i="1"/>
  <c r="R268" i="1" s="1"/>
  <c r="K269" i="1" s="1"/>
  <c r="P268" i="1"/>
  <c r="S268" i="1" s="1"/>
  <c r="L269" i="1" s="1"/>
  <c r="M269" i="1" l="1"/>
  <c r="N269" i="1" l="1"/>
  <c r="Q269" i="1" s="1"/>
  <c r="J270" i="1" s="1"/>
  <c r="P269" i="1"/>
  <c r="O269" i="1"/>
  <c r="R269" i="1"/>
  <c r="K270" i="1" s="1"/>
  <c r="S269" i="1"/>
  <c r="L270" i="1" s="1"/>
  <c r="M270" i="1" l="1"/>
  <c r="N270" i="1" l="1"/>
  <c r="Q270" i="1" s="1"/>
  <c r="J271" i="1" s="1"/>
  <c r="O270" i="1"/>
  <c r="R270" i="1" s="1"/>
  <c r="K271" i="1" s="1"/>
  <c r="P270" i="1"/>
  <c r="S270" i="1" s="1"/>
  <c r="L271" i="1" s="1"/>
  <c r="M271" i="1" s="1"/>
  <c r="P271" i="1" l="1"/>
  <c r="S271" i="1" s="1"/>
  <c r="L272" i="1" s="1"/>
  <c r="N271" i="1"/>
  <c r="O271" i="1"/>
  <c r="R271" i="1" s="1"/>
  <c r="K272" i="1" s="1"/>
  <c r="Q271" i="1"/>
  <c r="J272" i="1" s="1"/>
  <c r="M272" i="1" l="1"/>
  <c r="N272" i="1" l="1"/>
  <c r="O272" i="1"/>
  <c r="P272" i="1"/>
  <c r="S272" i="1" s="1"/>
  <c r="L273" i="1" s="1"/>
  <c r="R272" i="1"/>
  <c r="K273" i="1" s="1"/>
  <c r="Q272" i="1"/>
  <c r="J273" i="1" s="1"/>
  <c r="M273" i="1" l="1"/>
  <c r="P273" i="1" l="1"/>
  <c r="N273" i="1"/>
  <c r="O273" i="1"/>
  <c r="R273" i="1" s="1"/>
  <c r="K274" i="1" s="1"/>
  <c r="S273" i="1"/>
  <c r="L274" i="1" s="1"/>
  <c r="Q273" i="1"/>
  <c r="J274" i="1" s="1"/>
  <c r="M274" i="1" l="1"/>
  <c r="P274" i="1" l="1"/>
  <c r="S274" i="1" s="1"/>
  <c r="L275" i="1" s="1"/>
  <c r="O274" i="1"/>
  <c r="N274" i="1"/>
  <c r="Q274" i="1" s="1"/>
  <c r="J275" i="1" s="1"/>
  <c r="R274" i="1"/>
  <c r="K275" i="1" s="1"/>
  <c r="M275" i="1" l="1"/>
  <c r="P275" i="1" l="1"/>
  <c r="S275" i="1" s="1"/>
  <c r="L276" i="1" s="1"/>
  <c r="O275" i="1"/>
  <c r="R275" i="1" s="1"/>
  <c r="K276" i="1" s="1"/>
  <c r="N275" i="1"/>
  <c r="Q275" i="1" s="1"/>
  <c r="J276" i="1" s="1"/>
  <c r="M276" i="1" l="1"/>
  <c r="O276" i="1" l="1"/>
  <c r="R276" i="1" s="1"/>
  <c r="K277" i="1" s="1"/>
  <c r="P276" i="1"/>
  <c r="N276" i="1"/>
  <c r="Q276" i="1" s="1"/>
  <c r="J277" i="1" s="1"/>
  <c r="S276" i="1"/>
  <c r="L277" i="1" s="1"/>
  <c r="M277" i="1" l="1"/>
  <c r="N277" i="1" l="1"/>
  <c r="Q277" i="1" s="1"/>
  <c r="J278" i="1" s="1"/>
  <c r="P277" i="1"/>
  <c r="O277" i="1"/>
  <c r="R277" i="1" s="1"/>
  <c r="K278" i="1" s="1"/>
  <c r="S277" i="1"/>
  <c r="L278" i="1" s="1"/>
  <c r="M278" i="1" l="1"/>
  <c r="O278" i="1" l="1"/>
  <c r="R278" i="1" s="1"/>
  <c r="K279" i="1" s="1"/>
  <c r="P278" i="1"/>
  <c r="N278" i="1"/>
  <c r="Q278" i="1" s="1"/>
  <c r="J279" i="1" s="1"/>
  <c r="S278" i="1"/>
  <c r="L279" i="1" s="1"/>
  <c r="M279" i="1" l="1"/>
  <c r="P279" i="1" l="1"/>
  <c r="S279" i="1" s="1"/>
  <c r="L280" i="1" s="1"/>
  <c r="O279" i="1"/>
  <c r="N279" i="1"/>
  <c r="Q279" i="1" s="1"/>
  <c r="J280" i="1" s="1"/>
  <c r="R279" i="1"/>
  <c r="K280" i="1" s="1"/>
  <c r="M280" i="1" l="1"/>
  <c r="N280" i="1" l="1"/>
  <c r="Q280" i="1" s="1"/>
  <c r="J281" i="1" s="1"/>
  <c r="P280" i="1"/>
  <c r="O280" i="1"/>
  <c r="R280" i="1" s="1"/>
  <c r="K281" i="1" s="1"/>
  <c r="S280" i="1"/>
  <c r="L281" i="1" s="1"/>
  <c r="M281" i="1" l="1"/>
  <c r="N281" i="1" l="1"/>
  <c r="O281" i="1"/>
  <c r="P281" i="1"/>
  <c r="S281" i="1" s="1"/>
  <c r="L282" i="1" s="1"/>
  <c r="R281" i="1"/>
  <c r="K282" i="1" s="1"/>
  <c r="Q281" i="1"/>
  <c r="J282" i="1" s="1"/>
  <c r="M282" i="1" l="1"/>
  <c r="P282" i="1" l="1"/>
  <c r="N282" i="1"/>
  <c r="O282" i="1"/>
  <c r="R282" i="1" s="1"/>
  <c r="K283" i="1" s="1"/>
  <c r="S282" i="1"/>
  <c r="L283" i="1" s="1"/>
  <c r="Q282" i="1"/>
  <c r="J283" i="1" s="1"/>
  <c r="M283" i="1" l="1"/>
  <c r="O283" i="1" l="1"/>
  <c r="N283" i="1"/>
  <c r="P283" i="1"/>
  <c r="S283" i="1" s="1"/>
  <c r="L284" i="1" s="1"/>
  <c r="R283" i="1"/>
  <c r="K284" i="1" s="1"/>
  <c r="Q283" i="1"/>
  <c r="J284" i="1" s="1"/>
  <c r="M284" i="1" l="1"/>
  <c r="P284" i="1" l="1"/>
  <c r="O284" i="1"/>
  <c r="N284" i="1"/>
  <c r="R284" i="1"/>
  <c r="K285" i="1" s="1"/>
  <c r="Q284" i="1"/>
  <c r="J285" i="1" s="1"/>
  <c r="S284" i="1"/>
  <c r="L285" i="1" s="1"/>
  <c r="M285" i="1" l="1"/>
  <c r="O285" i="1" l="1"/>
  <c r="N285" i="1"/>
  <c r="P285" i="1"/>
  <c r="S285" i="1" s="1"/>
  <c r="L286" i="1" s="1"/>
  <c r="Q285" i="1"/>
  <c r="J286" i="1" s="1"/>
  <c r="R285" i="1"/>
  <c r="K286" i="1" s="1"/>
  <c r="M286" i="1" l="1"/>
  <c r="N286" i="1" l="1"/>
  <c r="Q286" i="1" s="1"/>
  <c r="J287" i="1" s="1"/>
  <c r="P286" i="1"/>
  <c r="O286" i="1"/>
  <c r="R286" i="1" s="1"/>
  <c r="K287" i="1" s="1"/>
  <c r="S286" i="1"/>
  <c r="L287" i="1" s="1"/>
  <c r="M287" i="1" l="1"/>
  <c r="N287" i="1" l="1"/>
  <c r="Q287" i="1" s="1"/>
  <c r="J288" i="1" s="1"/>
  <c r="O287" i="1"/>
  <c r="P287" i="1"/>
  <c r="S287" i="1" s="1"/>
  <c r="L288" i="1" s="1"/>
  <c r="R287" i="1"/>
  <c r="K288" i="1" s="1"/>
  <c r="M288" i="1" l="1"/>
  <c r="N288" i="1" l="1"/>
  <c r="O288" i="1"/>
  <c r="P288" i="1"/>
  <c r="Q288" i="1"/>
  <c r="J289" i="1" s="1"/>
  <c r="R288" i="1"/>
  <c r="K289" i="1" s="1"/>
  <c r="S288" i="1"/>
  <c r="L289" i="1" s="1"/>
  <c r="M289" i="1" l="1"/>
  <c r="N289" i="1" l="1"/>
  <c r="P289" i="1"/>
  <c r="O289" i="1"/>
  <c r="R289" i="1" s="1"/>
  <c r="K290" i="1" s="1"/>
  <c r="S289" i="1"/>
  <c r="L290" i="1" s="1"/>
  <c r="Q289" i="1"/>
  <c r="J290" i="1" s="1"/>
  <c r="M290" i="1" l="1"/>
  <c r="N290" i="1" l="1"/>
  <c r="P290" i="1"/>
  <c r="O290" i="1"/>
  <c r="R290" i="1" s="1"/>
  <c r="K291" i="1" s="1"/>
  <c r="S290" i="1"/>
  <c r="L291" i="1" s="1"/>
  <c r="Q290" i="1"/>
  <c r="J291" i="1" s="1"/>
  <c r="M291" i="1" l="1"/>
  <c r="O291" i="1" l="1"/>
  <c r="R291" i="1" s="1"/>
  <c r="K292" i="1" s="1"/>
  <c r="P291" i="1"/>
  <c r="S291" i="1" s="1"/>
  <c r="L292" i="1" s="1"/>
  <c r="N291" i="1"/>
  <c r="Q291" i="1" s="1"/>
  <c r="J292" i="1" s="1"/>
  <c r="M292" i="1" l="1"/>
  <c r="O292" i="1" l="1"/>
  <c r="R292" i="1" s="1"/>
  <c r="K293" i="1" s="1"/>
  <c r="N292" i="1"/>
  <c r="P292" i="1"/>
  <c r="Q292" i="1"/>
  <c r="J293" i="1" s="1"/>
  <c r="S292" i="1"/>
  <c r="L293" i="1" s="1"/>
  <c r="M293" i="1" l="1"/>
  <c r="O293" i="1" s="1"/>
  <c r="R293" i="1" s="1"/>
  <c r="K294" i="1" s="1"/>
  <c r="P293" i="1" l="1"/>
  <c r="S293" i="1" s="1"/>
  <c r="L294" i="1" s="1"/>
  <c r="M294" i="1" s="1"/>
  <c r="N293" i="1"/>
  <c r="Q293" i="1" s="1"/>
  <c r="J294" i="1" s="1"/>
  <c r="N294" i="1" l="1"/>
  <c r="P294" i="1"/>
  <c r="O294" i="1"/>
  <c r="Q294" i="1"/>
  <c r="J295" i="1" s="1"/>
  <c r="S294" i="1"/>
  <c r="L295" i="1" s="1"/>
  <c r="R294" i="1"/>
  <c r="K295" i="1" s="1"/>
  <c r="M295" i="1" l="1"/>
  <c r="O295" i="1" l="1"/>
  <c r="P295" i="1"/>
  <c r="N295" i="1"/>
  <c r="Q295" i="1" s="1"/>
  <c r="J296" i="1" s="1"/>
  <c r="S295" i="1"/>
  <c r="L296" i="1" s="1"/>
  <c r="R295" i="1"/>
  <c r="K296" i="1" s="1"/>
  <c r="M296" i="1" l="1"/>
  <c r="O296" i="1" l="1"/>
  <c r="N296" i="1"/>
  <c r="P296" i="1"/>
  <c r="Q296" i="1"/>
  <c r="J297" i="1" s="1"/>
  <c r="R296" i="1"/>
  <c r="K297" i="1" s="1"/>
  <c r="S296" i="1"/>
  <c r="L297" i="1" s="1"/>
  <c r="M297" i="1" l="1"/>
  <c r="O297" i="1"/>
  <c r="P297" i="1"/>
  <c r="N297" i="1"/>
  <c r="Q297" i="1" s="1"/>
  <c r="J298" i="1" s="1"/>
  <c r="R297" i="1"/>
  <c r="K298" i="1" s="1"/>
  <c r="S297" i="1"/>
  <c r="L298" i="1" s="1"/>
  <c r="M298" i="1" l="1"/>
  <c r="N298" i="1" l="1"/>
  <c r="O298" i="1"/>
  <c r="P298" i="1"/>
  <c r="S298" i="1" s="1"/>
  <c r="L299" i="1" s="1"/>
  <c r="Q298" i="1"/>
  <c r="J299" i="1" s="1"/>
  <c r="R298" i="1"/>
  <c r="K299" i="1" s="1"/>
  <c r="M299" i="1" l="1"/>
  <c r="N299" i="1" l="1"/>
  <c r="O299" i="1"/>
  <c r="P299" i="1"/>
  <c r="S299" i="1" s="1"/>
  <c r="L300" i="1" s="1"/>
  <c r="R299" i="1"/>
  <c r="K300" i="1" s="1"/>
  <c r="Q299" i="1"/>
  <c r="J300" i="1" s="1"/>
  <c r="M300" i="1" l="1"/>
  <c r="P300" i="1" l="1"/>
  <c r="S300" i="1" s="1"/>
  <c r="L301" i="1" s="1"/>
  <c r="O300" i="1"/>
  <c r="R300" i="1" s="1"/>
  <c r="K301" i="1" s="1"/>
  <c r="N300" i="1"/>
  <c r="Q300" i="1" s="1"/>
  <c r="J301" i="1" s="1"/>
  <c r="M301" i="1" l="1"/>
  <c r="P301" i="1"/>
  <c r="O301" i="1"/>
  <c r="N301" i="1"/>
  <c r="R301" i="1"/>
  <c r="K302" i="1" s="1"/>
  <c r="S301" i="1"/>
  <c r="L302" i="1" s="1"/>
  <c r="Q301" i="1"/>
  <c r="J302" i="1" s="1"/>
  <c r="M302" i="1" s="1"/>
  <c r="O302" i="1" l="1"/>
  <c r="N302" i="1"/>
  <c r="Q302" i="1" s="1"/>
  <c r="J303" i="1" s="1"/>
  <c r="P302" i="1"/>
  <c r="S302" i="1" s="1"/>
  <c r="L303" i="1" s="1"/>
  <c r="R302" i="1"/>
  <c r="K303" i="1" s="1"/>
  <c r="M303" i="1" l="1"/>
  <c r="O303" i="1" l="1"/>
  <c r="N303" i="1"/>
  <c r="P303" i="1"/>
  <c r="S303" i="1" s="1"/>
  <c r="L304" i="1" s="1"/>
  <c r="R303" i="1"/>
  <c r="K304" i="1" s="1"/>
  <c r="Q303" i="1"/>
  <c r="J304" i="1" s="1"/>
  <c r="M304" i="1" l="1"/>
  <c r="O304" i="1" l="1"/>
  <c r="P304" i="1"/>
  <c r="S304" i="1" s="1"/>
  <c r="L305" i="1" s="1"/>
  <c r="N304" i="1"/>
  <c r="Q304" i="1" s="1"/>
  <c r="J305" i="1" s="1"/>
  <c r="R304" i="1"/>
  <c r="K305" i="1" s="1"/>
  <c r="M305" i="1" l="1"/>
  <c r="P305" i="1" l="1"/>
  <c r="O305" i="1"/>
  <c r="N305" i="1"/>
  <c r="Q305" i="1" s="1"/>
  <c r="J306" i="1" s="1"/>
  <c r="R305" i="1"/>
  <c r="K306" i="1" s="1"/>
  <c r="S305" i="1"/>
  <c r="L306" i="1" s="1"/>
  <c r="M306" i="1" l="1"/>
  <c r="P306" i="1" l="1"/>
  <c r="S306" i="1" s="1"/>
  <c r="L307" i="1" s="1"/>
  <c r="N306" i="1"/>
  <c r="O306" i="1"/>
  <c r="Q306" i="1"/>
  <c r="J307" i="1" s="1"/>
  <c r="R306" i="1"/>
  <c r="K307" i="1" s="1"/>
  <c r="M307" i="1" l="1"/>
  <c r="N307" i="1" l="1"/>
  <c r="O307" i="1"/>
  <c r="P307" i="1"/>
  <c r="S307" i="1" s="1"/>
  <c r="L308" i="1" s="1"/>
  <c r="Q307" i="1"/>
  <c r="J308" i="1" s="1"/>
  <c r="R307" i="1"/>
  <c r="K308" i="1" s="1"/>
  <c r="M308" i="1" l="1"/>
  <c r="O308" i="1" l="1"/>
  <c r="P308" i="1"/>
  <c r="N308" i="1"/>
  <c r="Q308" i="1" s="1"/>
  <c r="J309" i="1" s="1"/>
  <c r="R308" i="1"/>
  <c r="K309" i="1" s="1"/>
  <c r="S308" i="1"/>
  <c r="L309" i="1" s="1"/>
  <c r="M309" i="1" l="1"/>
  <c r="P309" i="1" l="1"/>
  <c r="N309" i="1"/>
  <c r="O309" i="1"/>
  <c r="R309" i="1" s="1"/>
  <c r="K310" i="1" s="1"/>
  <c r="S309" i="1"/>
  <c r="L310" i="1" s="1"/>
  <c r="Q309" i="1"/>
  <c r="J310" i="1" s="1"/>
  <c r="M310" i="1" l="1"/>
  <c r="O310" i="1" l="1"/>
  <c r="P310" i="1"/>
  <c r="N310" i="1"/>
  <c r="Q310" i="1" s="1"/>
  <c r="J311" i="1" s="1"/>
  <c r="S310" i="1"/>
  <c r="L311" i="1" s="1"/>
  <c r="R310" i="1"/>
  <c r="K311" i="1" s="1"/>
  <c r="M311" i="1" l="1"/>
  <c r="N311" i="1" l="1"/>
  <c r="O311" i="1"/>
  <c r="P311" i="1"/>
  <c r="S311" i="1" s="1"/>
  <c r="L312" i="1" s="1"/>
  <c r="Q311" i="1"/>
  <c r="J312" i="1" s="1"/>
  <c r="R311" i="1"/>
  <c r="K312" i="1" s="1"/>
  <c r="M312" i="1" l="1"/>
  <c r="N312" i="1" l="1"/>
  <c r="P312" i="1"/>
  <c r="O312" i="1"/>
  <c r="R312" i="1" s="1"/>
  <c r="K313" i="1" s="1"/>
  <c r="S312" i="1"/>
  <c r="L313" i="1" s="1"/>
  <c r="Q312" i="1"/>
  <c r="J313" i="1" s="1"/>
  <c r="M313" i="1" l="1"/>
  <c r="O313" i="1" l="1"/>
  <c r="P313" i="1"/>
  <c r="N313" i="1"/>
  <c r="Q313" i="1" s="1"/>
  <c r="J314" i="1" s="1"/>
  <c r="S313" i="1"/>
  <c r="L314" i="1" s="1"/>
  <c r="R313" i="1"/>
  <c r="K314" i="1" s="1"/>
  <c r="M314" i="1" l="1"/>
  <c r="P314" i="1" l="1"/>
  <c r="S314" i="1" s="1"/>
  <c r="L315" i="1" s="1"/>
  <c r="N314" i="1"/>
  <c r="O314" i="1"/>
  <c r="R314" i="1" s="1"/>
  <c r="K315" i="1" s="1"/>
  <c r="Q314" i="1"/>
  <c r="J315" i="1" s="1"/>
  <c r="M315" i="1" l="1"/>
  <c r="P315" i="1" l="1"/>
  <c r="O315" i="1"/>
  <c r="N315" i="1"/>
  <c r="Q315" i="1" s="1"/>
  <c r="J316" i="1" s="1"/>
  <c r="R315" i="1"/>
  <c r="K316" i="1" s="1"/>
  <c r="S315" i="1"/>
  <c r="L316" i="1" s="1"/>
  <c r="M316" i="1" l="1"/>
  <c r="N316" i="1" l="1"/>
  <c r="O316" i="1"/>
  <c r="R316" i="1" s="1"/>
  <c r="K317" i="1" s="1"/>
  <c r="P316" i="1"/>
  <c r="S316" i="1" s="1"/>
  <c r="L317" i="1" s="1"/>
  <c r="Q316" i="1"/>
  <c r="J317" i="1" s="1"/>
  <c r="M317" i="1" l="1"/>
  <c r="O317" i="1" l="1"/>
  <c r="N317" i="1"/>
  <c r="P317" i="1"/>
  <c r="S317" i="1" s="1"/>
  <c r="L318" i="1" s="1"/>
  <c r="Q317" i="1"/>
  <c r="J318" i="1" s="1"/>
  <c r="R317" i="1"/>
  <c r="K318" i="1" s="1"/>
  <c r="M318" i="1" l="1"/>
  <c r="P318" i="1" l="1"/>
  <c r="N318" i="1"/>
  <c r="O318" i="1"/>
  <c r="R318" i="1" s="1"/>
  <c r="K319" i="1" s="1"/>
  <c r="S318" i="1"/>
  <c r="L319" i="1" s="1"/>
  <c r="Q318" i="1"/>
  <c r="J319" i="1" s="1"/>
  <c r="M319" i="1" l="1"/>
  <c r="O319" i="1" l="1"/>
  <c r="P319" i="1"/>
  <c r="N319" i="1"/>
  <c r="Q319" i="1" s="1"/>
  <c r="J320" i="1" s="1"/>
  <c r="S319" i="1"/>
  <c r="L320" i="1" s="1"/>
  <c r="R319" i="1"/>
  <c r="K320" i="1" s="1"/>
  <c r="M320" i="1" l="1"/>
  <c r="O320" i="1" l="1"/>
  <c r="R320" i="1" s="1"/>
  <c r="K321" i="1" s="1"/>
  <c r="N320" i="1"/>
  <c r="P320" i="1"/>
  <c r="S320" i="1" s="1"/>
  <c r="L321" i="1" s="1"/>
  <c r="Q320" i="1"/>
  <c r="J321" i="1" s="1"/>
  <c r="M321" i="1" l="1"/>
  <c r="O321" i="1" l="1"/>
  <c r="R321" i="1" s="1"/>
  <c r="K322" i="1" s="1"/>
  <c r="P321" i="1"/>
  <c r="S321" i="1" s="1"/>
  <c r="L322" i="1" s="1"/>
  <c r="N321" i="1"/>
  <c r="Q321" i="1" s="1"/>
  <c r="J322" i="1" s="1"/>
  <c r="M322" i="1" l="1"/>
  <c r="O322" i="1"/>
  <c r="R322" i="1" s="1"/>
  <c r="K323" i="1" s="1"/>
  <c r="P322" i="1"/>
  <c r="S322" i="1" s="1"/>
  <c r="L323" i="1" s="1"/>
  <c r="N322" i="1"/>
  <c r="Q322" i="1" s="1"/>
  <c r="J323" i="1" s="1"/>
  <c r="M323" i="1" s="1"/>
  <c r="N323" i="1" l="1"/>
  <c r="P323" i="1"/>
  <c r="O323" i="1"/>
  <c r="R323" i="1" s="1"/>
  <c r="K324" i="1" s="1"/>
  <c r="S323" i="1"/>
  <c r="L324" i="1" s="1"/>
  <c r="Q323" i="1"/>
  <c r="J324" i="1" s="1"/>
  <c r="M324" i="1" l="1"/>
  <c r="P324" i="1" l="1"/>
  <c r="N324" i="1"/>
  <c r="O324" i="1"/>
  <c r="R324" i="1" s="1"/>
  <c r="K325" i="1" s="1"/>
  <c r="S324" i="1"/>
  <c r="L325" i="1" s="1"/>
  <c r="Q324" i="1"/>
  <c r="J325" i="1" s="1"/>
  <c r="M325" i="1" l="1"/>
  <c r="O325" i="1" l="1"/>
  <c r="R325" i="1" s="1"/>
  <c r="K326" i="1" s="1"/>
  <c r="P325" i="1"/>
  <c r="N325" i="1"/>
  <c r="S325" i="1"/>
  <c r="L326" i="1" s="1"/>
  <c r="Q325" i="1"/>
  <c r="J326" i="1" s="1"/>
  <c r="M326" i="1" l="1"/>
  <c r="P326" i="1" l="1"/>
  <c r="O326" i="1"/>
  <c r="N326" i="1"/>
  <c r="Q326" i="1" s="1"/>
  <c r="J327" i="1" s="1"/>
  <c r="S326" i="1"/>
  <c r="L327" i="1" s="1"/>
  <c r="R326" i="1"/>
  <c r="K327" i="1" s="1"/>
  <c r="M327" i="1" l="1"/>
  <c r="N327" i="1" l="1"/>
  <c r="O327" i="1"/>
  <c r="P327" i="1"/>
  <c r="S327" i="1" s="1"/>
  <c r="L328" i="1" s="1"/>
  <c r="Q327" i="1"/>
  <c r="J328" i="1" s="1"/>
  <c r="R327" i="1"/>
  <c r="K328" i="1" s="1"/>
  <c r="M328" i="1" l="1"/>
  <c r="P328" i="1" l="1"/>
  <c r="S328" i="1" s="1"/>
  <c r="L329" i="1" s="1"/>
  <c r="N328" i="1"/>
  <c r="O328" i="1"/>
  <c r="R328" i="1" s="1"/>
  <c r="K329" i="1" s="1"/>
  <c r="Q328" i="1"/>
  <c r="J329" i="1" s="1"/>
  <c r="M329" i="1" l="1"/>
  <c r="O329" i="1" l="1"/>
  <c r="P329" i="1"/>
  <c r="N329" i="1"/>
  <c r="S329" i="1"/>
  <c r="L330" i="1" s="1"/>
  <c r="R329" i="1"/>
  <c r="K330" i="1" s="1"/>
  <c r="Q329" i="1"/>
  <c r="J330" i="1" s="1"/>
  <c r="M330" i="1" l="1"/>
  <c r="N330" i="1" l="1"/>
  <c r="P330" i="1"/>
  <c r="O330" i="1"/>
  <c r="Q330" i="1"/>
  <c r="J331" i="1" s="1"/>
  <c r="S330" i="1"/>
  <c r="L331" i="1" s="1"/>
  <c r="R330" i="1"/>
  <c r="K331" i="1" s="1"/>
  <c r="M331" i="1" l="1"/>
  <c r="P331" i="1" l="1"/>
  <c r="N331" i="1"/>
  <c r="O331" i="1"/>
  <c r="Q331" i="1"/>
  <c r="J332" i="1" s="1"/>
  <c r="S331" i="1"/>
  <c r="L332" i="1" s="1"/>
  <c r="R331" i="1"/>
  <c r="K332" i="1" s="1"/>
  <c r="M332" i="1" l="1"/>
  <c r="N332" i="1" l="1"/>
  <c r="P332" i="1"/>
  <c r="S332" i="1" s="1"/>
  <c r="L333" i="1" s="1"/>
  <c r="O332" i="1"/>
  <c r="Q332" i="1"/>
  <c r="J333" i="1" s="1"/>
  <c r="R332" i="1"/>
  <c r="K333" i="1" s="1"/>
  <c r="M333" i="1" l="1"/>
  <c r="O333" i="1" l="1"/>
  <c r="N333" i="1"/>
  <c r="P333" i="1"/>
  <c r="S333" i="1" s="1"/>
  <c r="L334" i="1" s="1"/>
  <c r="R333" i="1"/>
  <c r="K334" i="1" s="1"/>
  <c r="Q333" i="1"/>
  <c r="J334" i="1" s="1"/>
  <c r="M334" i="1" l="1"/>
  <c r="O334" i="1" l="1"/>
  <c r="P334" i="1"/>
  <c r="N334" i="1"/>
  <c r="Q334" i="1" s="1"/>
  <c r="J335" i="1" s="1"/>
  <c r="R334" i="1"/>
  <c r="K335" i="1" s="1"/>
  <c r="S334" i="1"/>
  <c r="L335" i="1" s="1"/>
  <c r="M335" i="1" l="1"/>
  <c r="P335" i="1" l="1"/>
  <c r="N335" i="1"/>
  <c r="O335" i="1"/>
  <c r="R335" i="1" s="1"/>
  <c r="K336" i="1" s="1"/>
  <c r="S335" i="1"/>
  <c r="L336" i="1" s="1"/>
  <c r="Q335" i="1"/>
  <c r="J336" i="1" s="1"/>
  <c r="M336" i="1" l="1"/>
  <c r="O336" i="1" l="1"/>
  <c r="P336" i="1"/>
  <c r="N336" i="1"/>
  <c r="S336" i="1"/>
  <c r="L337" i="1" s="1"/>
  <c r="R336" i="1"/>
  <c r="K337" i="1" s="1"/>
  <c r="Q336" i="1"/>
  <c r="J337" i="1" s="1"/>
  <c r="M337" i="1" l="1"/>
  <c r="O337" i="1" l="1"/>
  <c r="N337" i="1"/>
  <c r="P337" i="1"/>
  <c r="S337" i="1" s="1"/>
  <c r="L338" i="1" s="1"/>
  <c r="R337" i="1"/>
  <c r="K338" i="1" s="1"/>
  <c r="Q337" i="1"/>
  <c r="J338" i="1" s="1"/>
  <c r="M338" i="1" l="1"/>
  <c r="P338" i="1" l="1"/>
  <c r="S338" i="1" s="1"/>
  <c r="L339" i="1" s="1"/>
  <c r="N338" i="1"/>
  <c r="Q338" i="1" s="1"/>
  <c r="J339" i="1" s="1"/>
  <c r="O338" i="1"/>
  <c r="R338" i="1" s="1"/>
  <c r="K339" i="1" s="1"/>
  <c r="M339" i="1" l="1"/>
  <c r="O339" i="1"/>
  <c r="R339" i="1" s="1"/>
  <c r="K340" i="1" s="1"/>
  <c r="P339" i="1"/>
  <c r="N339" i="1"/>
  <c r="S339" i="1"/>
  <c r="L340" i="1" s="1"/>
  <c r="Q339" i="1"/>
  <c r="J340" i="1" s="1"/>
  <c r="M340" i="1" l="1"/>
  <c r="P340" i="1" l="1"/>
  <c r="S340" i="1" s="1"/>
  <c r="L341" i="1" s="1"/>
  <c r="N340" i="1"/>
  <c r="O340" i="1"/>
  <c r="R340" i="1" s="1"/>
  <c r="K341" i="1" s="1"/>
  <c r="Q340" i="1"/>
  <c r="J341" i="1" s="1"/>
  <c r="M341" i="1" l="1"/>
  <c r="O341" i="1" l="1"/>
  <c r="R341" i="1" s="1"/>
  <c r="K342" i="1" s="1"/>
  <c r="P341" i="1"/>
  <c r="N341" i="1"/>
  <c r="Q341" i="1" s="1"/>
  <c r="J342" i="1" s="1"/>
  <c r="S341" i="1"/>
  <c r="L342" i="1" s="1"/>
  <c r="M342" i="1" l="1"/>
  <c r="N342" i="1" l="1"/>
  <c r="Q342" i="1" s="1"/>
  <c r="J343" i="1" s="1"/>
  <c r="P342" i="1"/>
  <c r="O342" i="1"/>
  <c r="S342" i="1"/>
  <c r="L343" i="1" s="1"/>
  <c r="R342" i="1"/>
  <c r="K343" i="1" s="1"/>
  <c r="M343" i="1" l="1"/>
  <c r="O343" i="1" l="1"/>
  <c r="R343" i="1" s="1"/>
  <c r="K344" i="1" s="1"/>
  <c r="P343" i="1"/>
  <c r="N343" i="1"/>
  <c r="Q343" i="1" s="1"/>
  <c r="J344" i="1" s="1"/>
  <c r="S343" i="1"/>
  <c r="L344" i="1" s="1"/>
  <c r="M344" i="1" l="1"/>
  <c r="P344" i="1" l="1"/>
  <c r="S344" i="1" s="1"/>
  <c r="L345" i="1" s="1"/>
  <c r="N344" i="1"/>
  <c r="O344" i="1"/>
  <c r="R344" i="1" s="1"/>
  <c r="K345" i="1" s="1"/>
  <c r="Q344" i="1"/>
  <c r="J345" i="1" s="1"/>
  <c r="M345" i="1" l="1"/>
  <c r="O345" i="1" l="1"/>
  <c r="R345" i="1" s="1"/>
  <c r="K346" i="1" s="1"/>
  <c r="P345" i="1"/>
  <c r="N345" i="1"/>
  <c r="Q345" i="1" s="1"/>
  <c r="J346" i="1" s="1"/>
  <c r="S345" i="1"/>
  <c r="L346" i="1" s="1"/>
  <c r="M346" i="1" l="1"/>
  <c r="N346" i="1" l="1"/>
  <c r="Q346" i="1" s="1"/>
  <c r="J347" i="1" s="1"/>
  <c r="P346" i="1"/>
  <c r="O346" i="1"/>
  <c r="S346" i="1"/>
  <c r="L347" i="1" s="1"/>
  <c r="R346" i="1"/>
  <c r="K347" i="1" s="1"/>
  <c r="M347" i="1" l="1"/>
  <c r="N347" i="1" l="1"/>
  <c r="P347" i="1"/>
  <c r="O347" i="1"/>
  <c r="Q347" i="1"/>
  <c r="J348" i="1" s="1"/>
  <c r="S347" i="1"/>
  <c r="L348" i="1" s="1"/>
  <c r="R347" i="1"/>
  <c r="K348" i="1" s="1"/>
  <c r="M348" i="1" l="1"/>
  <c r="P348" i="1" l="1"/>
  <c r="O348" i="1"/>
  <c r="N348" i="1"/>
  <c r="Q348" i="1" s="1"/>
  <c r="J349" i="1" s="1"/>
  <c r="S348" i="1"/>
  <c r="L349" i="1" s="1"/>
  <c r="R348" i="1"/>
  <c r="K349" i="1" s="1"/>
  <c r="M349" i="1" l="1"/>
  <c r="O349" i="1" l="1"/>
  <c r="P349" i="1"/>
  <c r="S349" i="1" s="1"/>
  <c r="L350" i="1" s="1"/>
  <c r="N349" i="1"/>
  <c r="R349" i="1"/>
  <c r="K350" i="1" s="1"/>
  <c r="Q349" i="1"/>
  <c r="J350" i="1" s="1"/>
  <c r="M350" i="1" l="1"/>
  <c r="P350" i="1" l="1"/>
  <c r="N350" i="1"/>
  <c r="O350" i="1"/>
  <c r="R350" i="1" s="1"/>
  <c r="K351" i="1" s="1"/>
  <c r="Q350" i="1"/>
  <c r="J351" i="1" s="1"/>
  <c r="S350" i="1"/>
  <c r="L351" i="1" s="1"/>
  <c r="M351" i="1" l="1"/>
  <c r="N351" i="1" l="1"/>
  <c r="Q351" i="1" s="1"/>
  <c r="J352" i="1" s="1"/>
  <c r="P351" i="1"/>
  <c r="O351" i="1"/>
  <c r="R351" i="1" s="1"/>
  <c r="K352" i="1" s="1"/>
  <c r="S351" i="1"/>
  <c r="L352" i="1" s="1"/>
  <c r="M352" i="1" l="1"/>
  <c r="N352" i="1" l="1"/>
  <c r="O352" i="1"/>
  <c r="P352" i="1"/>
  <c r="S352" i="1" s="1"/>
  <c r="L353" i="1" s="1"/>
  <c r="R352" i="1"/>
  <c r="K353" i="1" s="1"/>
  <c r="Q352" i="1"/>
  <c r="J353" i="1" s="1"/>
  <c r="M353" i="1" l="1"/>
  <c r="N353" i="1" l="1"/>
  <c r="O353" i="1"/>
  <c r="P353" i="1"/>
  <c r="S353" i="1" s="1"/>
  <c r="L354" i="1" s="1"/>
  <c r="Q353" i="1"/>
  <c r="J354" i="1" s="1"/>
  <c r="R353" i="1"/>
  <c r="K354" i="1" s="1"/>
  <c r="M354" i="1" l="1"/>
  <c r="N354" i="1" l="1"/>
  <c r="P354" i="1"/>
  <c r="S354" i="1" s="1"/>
  <c r="L355" i="1" s="1"/>
  <c r="O354" i="1"/>
  <c r="R354" i="1" s="1"/>
  <c r="K355" i="1" s="1"/>
  <c r="Q354" i="1"/>
  <c r="J355" i="1" s="1"/>
  <c r="M355" i="1" l="1"/>
  <c r="O355" i="1" l="1"/>
  <c r="P355" i="1"/>
  <c r="N355" i="1"/>
  <c r="Q355" i="1" s="1"/>
  <c r="J356" i="1" s="1"/>
  <c r="R355" i="1"/>
  <c r="K356" i="1" s="1"/>
  <c r="S355" i="1"/>
  <c r="L356" i="1" s="1"/>
  <c r="M356" i="1" l="1"/>
  <c r="O356" i="1" l="1"/>
  <c r="P356" i="1"/>
  <c r="N356" i="1"/>
  <c r="Q356" i="1" s="1"/>
  <c r="J357" i="1" s="1"/>
  <c r="S356" i="1"/>
  <c r="L357" i="1" s="1"/>
  <c r="R356" i="1"/>
  <c r="K357" i="1" s="1"/>
  <c r="M357" i="1" l="1"/>
  <c r="O357" i="1" l="1"/>
  <c r="R357" i="1" s="1"/>
  <c r="K358" i="1" s="1"/>
  <c r="P357" i="1"/>
  <c r="S357" i="1" s="1"/>
  <c r="L358" i="1" s="1"/>
  <c r="N357" i="1"/>
  <c r="Q357" i="1" s="1"/>
  <c r="J358" i="1" s="1"/>
  <c r="M358" i="1" l="1"/>
  <c r="N358" i="1" l="1"/>
  <c r="Q358" i="1" s="1"/>
  <c r="J359" i="1" s="1"/>
  <c r="P358" i="1"/>
  <c r="S358" i="1" s="1"/>
  <c r="L359" i="1" s="1"/>
  <c r="O358" i="1"/>
  <c r="R358" i="1" s="1"/>
  <c r="K359" i="1" s="1"/>
  <c r="M359" i="1" l="1"/>
  <c r="O359" i="1" l="1"/>
  <c r="R359" i="1" s="1"/>
  <c r="K360" i="1" s="1"/>
  <c r="P359" i="1"/>
  <c r="N359" i="1"/>
  <c r="Q359" i="1" s="1"/>
  <c r="J360" i="1" s="1"/>
  <c r="S359" i="1"/>
  <c r="L360" i="1" s="1"/>
  <c r="M360" i="1" l="1"/>
  <c r="N360" i="1" l="1"/>
  <c r="Q360" i="1" s="1"/>
  <c r="J361" i="1" s="1"/>
  <c r="P360" i="1"/>
  <c r="S360" i="1" s="1"/>
  <c r="L361" i="1" s="1"/>
  <c r="O360" i="1"/>
  <c r="R360" i="1" s="1"/>
  <c r="K361" i="1" s="1"/>
  <c r="M361" i="1" l="1"/>
  <c r="P361" i="1" l="1"/>
  <c r="S361" i="1" s="1"/>
  <c r="L362" i="1" s="1"/>
  <c r="O361" i="1"/>
  <c r="N361" i="1"/>
  <c r="Q361" i="1" s="1"/>
  <c r="J362" i="1" s="1"/>
  <c r="R361" i="1"/>
  <c r="K362" i="1" s="1"/>
  <c r="M362" i="1" l="1"/>
  <c r="P362" i="1" l="1"/>
  <c r="S362" i="1" s="1"/>
  <c r="L363" i="1" s="1"/>
  <c r="N362" i="1"/>
  <c r="O362" i="1"/>
  <c r="R362" i="1" s="1"/>
  <c r="K363" i="1" s="1"/>
  <c r="Q362" i="1"/>
  <c r="J363" i="1" s="1"/>
  <c r="M363" i="1" l="1"/>
  <c r="O363" i="1" l="1"/>
  <c r="P363" i="1"/>
  <c r="N363" i="1"/>
  <c r="Q363" i="1" s="1"/>
  <c r="J364" i="1" s="1"/>
  <c r="S363" i="1"/>
  <c r="L364" i="1" s="1"/>
  <c r="R363" i="1"/>
  <c r="K364" i="1" s="1"/>
  <c r="M364" i="1" l="1"/>
  <c r="N364" i="1" l="1"/>
  <c r="O364" i="1"/>
  <c r="P364" i="1"/>
  <c r="S364" i="1" s="1"/>
  <c r="L365" i="1" s="1"/>
  <c r="Q364" i="1"/>
  <c r="J365" i="1" s="1"/>
  <c r="R364" i="1"/>
  <c r="K365" i="1" s="1"/>
  <c r="M365" i="1" l="1"/>
  <c r="P365" i="1" l="1"/>
  <c r="O365" i="1"/>
  <c r="N365" i="1"/>
  <c r="Q365" i="1" s="1"/>
  <c r="J366" i="1" s="1"/>
  <c r="R365" i="1"/>
  <c r="K366" i="1" s="1"/>
  <c r="S365" i="1"/>
  <c r="L366" i="1" s="1"/>
  <c r="M366" i="1" l="1"/>
  <c r="P366" i="1" l="1"/>
  <c r="S366" i="1" s="1"/>
  <c r="L367" i="1" s="1"/>
  <c r="O366" i="1"/>
  <c r="N366" i="1"/>
  <c r="Q366" i="1" s="1"/>
  <c r="J367" i="1" s="1"/>
  <c r="R366" i="1"/>
  <c r="K367" i="1" s="1"/>
  <c r="M367" i="1" l="1"/>
  <c r="P367" i="1" l="1"/>
  <c r="S367" i="1" s="1"/>
  <c r="L368" i="1" s="1"/>
  <c r="O367" i="1"/>
  <c r="N367" i="1"/>
  <c r="Q367" i="1" s="1"/>
  <c r="J368" i="1" s="1"/>
  <c r="R367" i="1"/>
  <c r="K368" i="1" s="1"/>
  <c r="M368" i="1" l="1"/>
  <c r="N368" i="1" l="1"/>
  <c r="Q368" i="1" s="1"/>
  <c r="J369" i="1" s="1"/>
  <c r="O368" i="1"/>
  <c r="P368" i="1"/>
  <c r="S368" i="1" s="1"/>
  <c r="L369" i="1" s="1"/>
  <c r="R368" i="1"/>
  <c r="K369" i="1" s="1"/>
  <c r="M369" i="1" l="1"/>
  <c r="P369" i="1" l="1"/>
  <c r="N369" i="1"/>
  <c r="O369" i="1"/>
  <c r="R369" i="1" s="1"/>
  <c r="K370" i="1" s="1"/>
  <c r="Q369" i="1"/>
  <c r="J370" i="1" s="1"/>
  <c r="S369" i="1"/>
  <c r="L370" i="1" s="1"/>
  <c r="M370" i="1" l="1"/>
  <c r="P370" i="1" l="1"/>
  <c r="N370" i="1"/>
  <c r="O370" i="1"/>
  <c r="R370" i="1" s="1"/>
  <c r="K371" i="1" s="1"/>
  <c r="S370" i="1"/>
  <c r="L371" i="1" s="1"/>
  <c r="Q370" i="1"/>
  <c r="J371" i="1" s="1"/>
  <c r="M371" i="1" l="1"/>
  <c r="P371" i="1" l="1"/>
  <c r="O371" i="1"/>
  <c r="N371" i="1"/>
  <c r="Q371" i="1" s="1"/>
  <c r="J372" i="1" s="1"/>
  <c r="S371" i="1"/>
  <c r="L372" i="1" s="1"/>
  <c r="R371" i="1"/>
  <c r="K372" i="1" s="1"/>
  <c r="M372" i="1" l="1"/>
  <c r="N372" i="1" l="1"/>
  <c r="P372" i="1"/>
  <c r="O372" i="1"/>
  <c r="R372" i="1" s="1"/>
  <c r="K373" i="1" s="1"/>
  <c r="S372" i="1"/>
  <c r="L373" i="1" s="1"/>
  <c r="Q372" i="1"/>
  <c r="J373" i="1" s="1"/>
  <c r="M373" i="1" l="1"/>
  <c r="O373" i="1" l="1"/>
  <c r="P373" i="1"/>
  <c r="N373" i="1"/>
  <c r="Q373" i="1" s="1"/>
  <c r="J374" i="1" s="1"/>
  <c r="S373" i="1"/>
  <c r="L374" i="1" s="1"/>
  <c r="R373" i="1"/>
  <c r="K374" i="1" s="1"/>
  <c r="M374" i="1" l="1"/>
  <c r="N374" i="1" l="1"/>
  <c r="O374" i="1"/>
  <c r="P374" i="1"/>
  <c r="R374" i="1"/>
  <c r="K375" i="1" s="1"/>
  <c r="Q374" i="1"/>
  <c r="J375" i="1" s="1"/>
  <c r="S374" i="1"/>
  <c r="L375" i="1" s="1"/>
  <c r="M375" i="1" l="1"/>
  <c r="O375" i="1" l="1"/>
  <c r="P375" i="1"/>
  <c r="N375" i="1"/>
  <c r="Q375" i="1" s="1"/>
  <c r="J376" i="1" s="1"/>
  <c r="S375" i="1"/>
  <c r="L376" i="1" s="1"/>
  <c r="R375" i="1"/>
  <c r="K376" i="1" s="1"/>
  <c r="M376" i="1" l="1"/>
  <c r="O376" i="1" l="1"/>
  <c r="N376" i="1"/>
  <c r="Q376" i="1" s="1"/>
  <c r="J377" i="1" s="1"/>
  <c r="P376" i="1"/>
  <c r="R376" i="1"/>
  <c r="K377" i="1" s="1"/>
  <c r="S376" i="1"/>
  <c r="L377" i="1" s="1"/>
  <c r="M377" i="1" l="1"/>
  <c r="N377" i="1" l="1"/>
  <c r="O377" i="1"/>
  <c r="P377" i="1"/>
  <c r="S377" i="1" s="1"/>
  <c r="L378" i="1" s="1"/>
  <c r="R377" i="1"/>
  <c r="K378" i="1" s="1"/>
  <c r="Q377" i="1"/>
  <c r="J378" i="1" s="1"/>
  <c r="M378" i="1" l="1"/>
  <c r="O378" i="1" l="1"/>
  <c r="P378" i="1"/>
  <c r="N378" i="1"/>
  <c r="Q378" i="1" s="1"/>
  <c r="J379" i="1" s="1"/>
  <c r="S378" i="1"/>
  <c r="L379" i="1" s="1"/>
  <c r="R378" i="1"/>
  <c r="K379" i="1" s="1"/>
  <c r="M379" i="1" l="1"/>
  <c r="P379" i="1" l="1"/>
  <c r="O379" i="1"/>
  <c r="R379" i="1" s="1"/>
  <c r="K380" i="1" s="1"/>
  <c r="N379" i="1"/>
  <c r="S379" i="1"/>
  <c r="L380" i="1" s="1"/>
  <c r="Q379" i="1"/>
  <c r="J380" i="1" s="1"/>
  <c r="M380" i="1" l="1"/>
  <c r="O380" i="1" l="1"/>
  <c r="P380" i="1"/>
  <c r="N380" i="1"/>
  <c r="Q380" i="1" s="1"/>
  <c r="J381" i="1" s="1"/>
  <c r="S380" i="1"/>
  <c r="L381" i="1" s="1"/>
  <c r="R380" i="1"/>
  <c r="K381" i="1" s="1"/>
  <c r="M381" i="1" l="1"/>
  <c r="O381" i="1" l="1"/>
  <c r="N381" i="1"/>
  <c r="P381" i="1"/>
  <c r="S381" i="1" s="1"/>
  <c r="L382" i="1" s="1"/>
  <c r="R381" i="1"/>
  <c r="K382" i="1" s="1"/>
  <c r="Q381" i="1"/>
  <c r="J382" i="1" s="1"/>
  <c r="M382" i="1" l="1"/>
  <c r="N382" i="1" l="1"/>
  <c r="O382" i="1"/>
  <c r="P382" i="1"/>
  <c r="Q382" i="1"/>
  <c r="J383" i="1" s="1"/>
  <c r="R382" i="1"/>
  <c r="K383" i="1" s="1"/>
  <c r="S382" i="1"/>
  <c r="L383" i="1" s="1"/>
  <c r="M383" i="1" l="1"/>
  <c r="P383" i="1" l="1"/>
  <c r="N383" i="1"/>
  <c r="O383" i="1"/>
  <c r="R383" i="1" s="1"/>
  <c r="K384" i="1" s="1"/>
  <c r="S383" i="1"/>
  <c r="L384" i="1" s="1"/>
  <c r="Q383" i="1"/>
  <c r="J384" i="1" s="1"/>
  <c r="M384" i="1" l="1"/>
  <c r="N384" i="1" l="1"/>
  <c r="O384" i="1"/>
  <c r="P384" i="1"/>
  <c r="S384" i="1" s="1"/>
  <c r="L385" i="1" s="1"/>
  <c r="R384" i="1"/>
  <c r="K385" i="1" s="1"/>
  <c r="Q384" i="1"/>
  <c r="J385" i="1" s="1"/>
  <c r="M385" i="1" l="1"/>
  <c r="O385" i="1" l="1"/>
  <c r="N385" i="1"/>
  <c r="P385" i="1"/>
  <c r="S385" i="1" s="1"/>
  <c r="L386" i="1" s="1"/>
  <c r="Q385" i="1"/>
  <c r="J386" i="1" s="1"/>
  <c r="R385" i="1"/>
  <c r="K386" i="1" s="1"/>
  <c r="M386" i="1" l="1"/>
  <c r="P386" i="1" l="1"/>
  <c r="N386" i="1"/>
  <c r="O386" i="1"/>
  <c r="R386" i="1" s="1"/>
  <c r="K387" i="1" s="1"/>
  <c r="S386" i="1"/>
  <c r="L387" i="1" s="1"/>
  <c r="Q386" i="1"/>
  <c r="J387" i="1" s="1"/>
  <c r="M387" i="1" l="1"/>
  <c r="P387" i="1" l="1"/>
  <c r="O387" i="1"/>
  <c r="N387" i="1"/>
  <c r="Q387" i="1" s="1"/>
  <c r="J388" i="1" s="1"/>
  <c r="R387" i="1"/>
  <c r="K388" i="1" s="1"/>
  <c r="S387" i="1"/>
  <c r="L388" i="1" s="1"/>
  <c r="M388" i="1" l="1"/>
  <c r="N388" i="1" l="1"/>
  <c r="O388" i="1"/>
  <c r="P388" i="1"/>
  <c r="S388" i="1" s="1"/>
  <c r="L389" i="1" s="1"/>
  <c r="R388" i="1"/>
  <c r="K389" i="1" s="1"/>
  <c r="Q388" i="1"/>
  <c r="J389" i="1" s="1"/>
  <c r="M389" i="1" l="1"/>
  <c r="P389" i="1" l="1"/>
  <c r="S389" i="1" s="1"/>
  <c r="L390" i="1" s="1"/>
  <c r="O389" i="1"/>
  <c r="N389" i="1"/>
  <c r="R389" i="1"/>
  <c r="K390" i="1" s="1"/>
  <c r="Q389" i="1"/>
  <c r="J390" i="1" s="1"/>
  <c r="M390" i="1" l="1"/>
  <c r="N390" i="1" l="1"/>
  <c r="P390" i="1"/>
  <c r="O390" i="1"/>
  <c r="R390" i="1" s="1"/>
  <c r="K391" i="1" s="1"/>
  <c r="S390" i="1"/>
  <c r="L391" i="1" s="1"/>
  <c r="Q390" i="1"/>
  <c r="J391" i="1" s="1"/>
  <c r="M391" i="1" l="1"/>
  <c r="N391" i="1" l="1"/>
  <c r="Q391" i="1" s="1"/>
  <c r="J392" i="1" s="1"/>
  <c r="O391" i="1"/>
  <c r="P391" i="1"/>
  <c r="S391" i="1" s="1"/>
  <c r="L392" i="1" s="1"/>
  <c r="R391" i="1"/>
  <c r="K392" i="1" s="1"/>
  <c r="M392" i="1" l="1"/>
  <c r="N392" i="1" l="1"/>
  <c r="P392" i="1"/>
  <c r="O392" i="1"/>
  <c r="R392" i="1" s="1"/>
  <c r="K393" i="1" s="1"/>
  <c r="Q392" i="1"/>
  <c r="J393" i="1" s="1"/>
  <c r="S392" i="1"/>
  <c r="L393" i="1" s="1"/>
  <c r="M393" i="1" l="1"/>
  <c r="O393" i="1" l="1"/>
  <c r="N393" i="1"/>
  <c r="P393" i="1"/>
  <c r="S393" i="1" s="1"/>
  <c r="L394" i="1" s="1"/>
  <c r="Q393" i="1"/>
  <c r="J394" i="1" s="1"/>
  <c r="R393" i="1"/>
  <c r="K394" i="1" s="1"/>
  <c r="M394" i="1" l="1"/>
  <c r="P394" i="1" l="1"/>
  <c r="S394" i="1" s="1"/>
  <c r="L395" i="1" s="1"/>
  <c r="N394" i="1"/>
  <c r="O394" i="1"/>
  <c r="Q394" i="1"/>
  <c r="J395" i="1" s="1"/>
  <c r="R394" i="1"/>
  <c r="K395" i="1" s="1"/>
  <c r="M395" i="1" l="1"/>
  <c r="N395" i="1" l="1"/>
  <c r="P395" i="1"/>
  <c r="O395" i="1"/>
  <c r="S395" i="1"/>
  <c r="L396" i="1" s="1"/>
  <c r="R395" i="1"/>
  <c r="K396" i="1" s="1"/>
  <c r="Q395" i="1"/>
  <c r="J396" i="1" s="1"/>
  <c r="M396" i="1" l="1"/>
  <c r="O396" i="1" l="1"/>
  <c r="R396" i="1" s="1"/>
  <c r="K397" i="1" s="1"/>
  <c r="P396" i="1"/>
  <c r="S396" i="1" s="1"/>
  <c r="L397" i="1" s="1"/>
  <c r="N396" i="1"/>
  <c r="Q396" i="1" s="1"/>
  <c r="J397" i="1" s="1"/>
  <c r="M397" i="1" l="1"/>
  <c r="O397" i="1" l="1"/>
  <c r="R397" i="1" s="1"/>
  <c r="K398" i="1" s="1"/>
  <c r="P397" i="1"/>
  <c r="N397" i="1"/>
  <c r="S397" i="1"/>
  <c r="L398" i="1" s="1"/>
  <c r="Q397" i="1"/>
  <c r="J398" i="1" s="1"/>
  <c r="M398" i="1" l="1"/>
  <c r="O398" i="1" l="1"/>
  <c r="R398" i="1" s="1"/>
  <c r="K399" i="1" s="1"/>
  <c r="P398" i="1"/>
  <c r="N398" i="1"/>
  <c r="Q398" i="1" s="1"/>
  <c r="J399" i="1" s="1"/>
  <c r="S398" i="1"/>
  <c r="L399" i="1" s="1"/>
  <c r="M399" i="1" l="1"/>
  <c r="O399" i="1" l="1"/>
  <c r="R399" i="1" s="1"/>
  <c r="K400" i="1" s="1"/>
  <c r="P399" i="1"/>
  <c r="N399" i="1"/>
  <c r="S399" i="1"/>
  <c r="L400" i="1" s="1"/>
  <c r="Q399" i="1"/>
  <c r="J400" i="1" s="1"/>
  <c r="M400" i="1" l="1"/>
  <c r="N400" i="1" l="1"/>
  <c r="Q400" i="1" s="1"/>
  <c r="J401" i="1" s="1"/>
  <c r="P400" i="1"/>
  <c r="O400" i="1"/>
  <c r="R400" i="1" s="1"/>
  <c r="K401" i="1" s="1"/>
  <c r="S400" i="1"/>
  <c r="L401" i="1" s="1"/>
  <c r="M401" i="1" l="1"/>
  <c r="O401" i="1" l="1"/>
  <c r="R401" i="1" s="1"/>
  <c r="K402" i="1" s="1"/>
  <c r="P401" i="1"/>
  <c r="N401" i="1"/>
  <c r="Q401" i="1" s="1"/>
  <c r="J402" i="1" s="1"/>
  <c r="S401" i="1"/>
  <c r="L402" i="1" s="1"/>
  <c r="M402" i="1" l="1"/>
  <c r="N402" i="1" l="1"/>
  <c r="Q402" i="1" s="1"/>
  <c r="J403" i="1" s="1"/>
  <c r="O402" i="1"/>
  <c r="P402" i="1"/>
  <c r="S402" i="1" s="1"/>
  <c r="L403" i="1" s="1"/>
  <c r="R402" i="1"/>
  <c r="K403" i="1" s="1"/>
  <c r="M403" i="1" l="1"/>
  <c r="O403" i="1" l="1"/>
  <c r="R403" i="1" s="1"/>
  <c r="K404" i="1" s="1"/>
  <c r="N403" i="1"/>
  <c r="Q403" i="1" s="1"/>
  <c r="J404" i="1" s="1"/>
  <c r="P403" i="1"/>
  <c r="S403" i="1" s="1"/>
  <c r="L404" i="1" s="1"/>
  <c r="M404" i="1" l="1"/>
  <c r="P404" i="1" l="1"/>
  <c r="S404" i="1" s="1"/>
  <c r="L405" i="1" s="1"/>
  <c r="O404" i="1"/>
  <c r="N404" i="1"/>
  <c r="Q404" i="1" s="1"/>
  <c r="J405" i="1" s="1"/>
  <c r="R404" i="1"/>
  <c r="K405" i="1" s="1"/>
  <c r="M405" i="1" l="1"/>
  <c r="O405" i="1" l="1"/>
  <c r="R405" i="1" s="1"/>
  <c r="K406" i="1" s="1"/>
  <c r="P405" i="1"/>
  <c r="N405" i="1"/>
  <c r="Q405" i="1" s="1"/>
  <c r="J406" i="1" s="1"/>
  <c r="S405" i="1"/>
  <c r="L406" i="1" s="1"/>
  <c r="M406" i="1" l="1"/>
  <c r="N406" i="1" l="1"/>
  <c r="Q406" i="1" s="1"/>
  <c r="J407" i="1" s="1"/>
  <c r="P406" i="1"/>
  <c r="S406" i="1" s="1"/>
  <c r="L407" i="1" s="1"/>
  <c r="O406" i="1"/>
  <c r="R406" i="1"/>
  <c r="K407" i="1" s="1"/>
  <c r="M407" i="1" l="1"/>
  <c r="O407" i="1" l="1"/>
  <c r="R407" i="1" s="1"/>
  <c r="K408" i="1" s="1"/>
  <c r="P407" i="1"/>
  <c r="N407" i="1"/>
  <c r="Q407" i="1" s="1"/>
  <c r="J408" i="1" s="1"/>
  <c r="S407" i="1"/>
  <c r="L408" i="1" s="1"/>
  <c r="M408" i="1" l="1"/>
  <c r="N408" i="1" l="1"/>
  <c r="P408" i="1"/>
  <c r="O408" i="1"/>
  <c r="R408" i="1" s="1"/>
  <c r="K409" i="1" s="1"/>
  <c r="S408" i="1"/>
  <c r="L409" i="1" s="1"/>
  <c r="Q408" i="1"/>
  <c r="J409" i="1" s="1"/>
  <c r="M409" i="1" l="1"/>
  <c r="P409" i="1" l="1"/>
  <c r="O409" i="1"/>
  <c r="N409" i="1"/>
  <c r="Q409" i="1" s="1"/>
  <c r="J410" i="1" s="1"/>
  <c r="S409" i="1"/>
  <c r="L410" i="1" s="1"/>
  <c r="R409" i="1"/>
  <c r="K410" i="1" s="1"/>
  <c r="M410" i="1" l="1"/>
  <c r="N410" i="1" l="1"/>
  <c r="Q410" i="1" s="1"/>
  <c r="J411" i="1" s="1"/>
  <c r="P410" i="1"/>
  <c r="O410" i="1"/>
  <c r="R410" i="1" s="1"/>
  <c r="K411" i="1" s="1"/>
  <c r="S410" i="1"/>
  <c r="L411" i="1" s="1"/>
  <c r="M411" i="1" l="1"/>
  <c r="N411" i="1" l="1"/>
  <c r="O411" i="1"/>
  <c r="P411" i="1"/>
  <c r="R411" i="1"/>
  <c r="K412" i="1" s="1"/>
  <c r="Q411" i="1"/>
  <c r="J412" i="1" s="1"/>
  <c r="S411" i="1"/>
  <c r="L412" i="1" s="1"/>
  <c r="M412" i="1" l="1"/>
  <c r="N412" i="1" l="1"/>
  <c r="Q412" i="1" s="1"/>
  <c r="J413" i="1" s="1"/>
  <c r="P412" i="1"/>
  <c r="O412" i="1"/>
  <c r="R412" i="1" s="1"/>
  <c r="K413" i="1" s="1"/>
  <c r="S412" i="1"/>
  <c r="L413" i="1" s="1"/>
  <c r="M413" i="1" l="1"/>
  <c r="O413" i="1" l="1"/>
  <c r="P413" i="1"/>
  <c r="N413" i="1"/>
  <c r="Q413" i="1" s="1"/>
  <c r="J414" i="1" s="1"/>
  <c r="S413" i="1"/>
  <c r="L414" i="1" s="1"/>
  <c r="R413" i="1"/>
  <c r="K414" i="1" s="1"/>
  <c r="M414" i="1" l="1"/>
  <c r="P414" i="1" l="1"/>
  <c r="S414" i="1" s="1"/>
  <c r="L415" i="1" s="1"/>
  <c r="O414" i="1"/>
  <c r="N414" i="1"/>
  <c r="Q414" i="1" s="1"/>
  <c r="J415" i="1" s="1"/>
  <c r="R414" i="1"/>
  <c r="K415" i="1" s="1"/>
  <c r="M415" i="1" l="1"/>
  <c r="O415" i="1" l="1"/>
  <c r="R415" i="1" s="1"/>
  <c r="K416" i="1" s="1"/>
  <c r="N415" i="1"/>
  <c r="P415" i="1"/>
  <c r="S415" i="1" s="1"/>
  <c r="L416" i="1" s="1"/>
  <c r="Q415" i="1"/>
  <c r="J416" i="1" s="1"/>
  <c r="M416" i="1" l="1"/>
  <c r="N416" i="1" l="1"/>
  <c r="Q416" i="1" s="1"/>
  <c r="J417" i="1" s="1"/>
  <c r="P416" i="1"/>
  <c r="O416" i="1"/>
  <c r="S416" i="1"/>
  <c r="L417" i="1" s="1"/>
  <c r="R416" i="1"/>
  <c r="K417" i="1" s="1"/>
  <c r="M417" i="1" l="1"/>
  <c r="O417" i="1" l="1"/>
  <c r="R417" i="1" s="1"/>
  <c r="K418" i="1" s="1"/>
  <c r="P417" i="1"/>
  <c r="N417" i="1"/>
  <c r="Q417" i="1" s="1"/>
  <c r="J418" i="1" s="1"/>
  <c r="S417" i="1"/>
  <c r="L418" i="1" s="1"/>
  <c r="M418" i="1" l="1"/>
  <c r="N418" i="1" l="1"/>
  <c r="Q418" i="1" s="1"/>
  <c r="J419" i="1" s="1"/>
  <c r="O418" i="1"/>
  <c r="R418" i="1" s="1"/>
  <c r="K419" i="1" s="1"/>
  <c r="P418" i="1"/>
  <c r="S418" i="1" s="1"/>
  <c r="L419" i="1" s="1"/>
  <c r="M419" i="1" l="1"/>
  <c r="P419" i="1" l="1"/>
  <c r="O419" i="1"/>
  <c r="N419" i="1"/>
  <c r="Q419" i="1" s="1"/>
  <c r="J420" i="1" s="1"/>
  <c r="R419" i="1"/>
  <c r="K420" i="1" s="1"/>
  <c r="S419" i="1"/>
  <c r="L420" i="1" s="1"/>
  <c r="M420" i="1" l="1"/>
  <c r="N420" i="1" l="1"/>
  <c r="Q420" i="1" s="1"/>
  <c r="J421" i="1" s="1"/>
  <c r="P420" i="1"/>
  <c r="O420" i="1"/>
  <c r="R420" i="1" s="1"/>
  <c r="K421" i="1" s="1"/>
  <c r="S420" i="1"/>
  <c r="L421" i="1" s="1"/>
  <c r="M421" i="1" l="1"/>
  <c r="O421" i="1" l="1"/>
  <c r="R421" i="1" s="1"/>
  <c r="K422" i="1" s="1"/>
  <c r="P421" i="1"/>
  <c r="N421" i="1"/>
  <c r="Q421" i="1" s="1"/>
  <c r="J422" i="1" s="1"/>
  <c r="S421" i="1"/>
  <c r="L422" i="1" s="1"/>
  <c r="M422" i="1" l="1"/>
  <c r="O422" i="1" l="1"/>
  <c r="R422" i="1" s="1"/>
  <c r="K423" i="1" s="1"/>
  <c r="P422" i="1"/>
  <c r="N422" i="1"/>
  <c r="Q422" i="1" s="1"/>
  <c r="J423" i="1" s="1"/>
  <c r="S422" i="1"/>
  <c r="L423" i="1" s="1"/>
  <c r="M423" i="1" l="1"/>
  <c r="N423" i="1" l="1"/>
  <c r="O423" i="1"/>
  <c r="P423" i="1"/>
  <c r="S423" i="1" s="1"/>
  <c r="L424" i="1" s="1"/>
  <c r="Q423" i="1"/>
  <c r="J424" i="1" s="1"/>
  <c r="R423" i="1"/>
  <c r="K424" i="1" s="1"/>
  <c r="M424" i="1" l="1"/>
  <c r="N424" i="1" l="1"/>
  <c r="P424" i="1"/>
  <c r="O424" i="1"/>
  <c r="R424" i="1" s="1"/>
  <c r="K425" i="1" s="1"/>
  <c r="S424" i="1"/>
  <c r="L425" i="1" s="1"/>
  <c r="Q424" i="1"/>
  <c r="J425" i="1" s="1"/>
  <c r="M425" i="1" l="1"/>
  <c r="N425" i="1" l="1"/>
  <c r="O425" i="1"/>
  <c r="P425" i="1"/>
  <c r="Q425" i="1"/>
  <c r="J426" i="1" s="1"/>
  <c r="R425" i="1"/>
  <c r="K426" i="1" s="1"/>
  <c r="S425" i="1"/>
  <c r="L426" i="1" s="1"/>
  <c r="M426" i="1" l="1"/>
  <c r="P426" i="1" l="1"/>
  <c r="N426" i="1"/>
  <c r="O426" i="1"/>
  <c r="Q426" i="1"/>
  <c r="J427" i="1" s="1"/>
  <c r="S426" i="1"/>
  <c r="L427" i="1" s="1"/>
  <c r="R426" i="1"/>
  <c r="K427" i="1" s="1"/>
  <c r="M427" i="1" l="1"/>
  <c r="P427" i="1" l="1"/>
  <c r="O427" i="1"/>
  <c r="N427" i="1"/>
  <c r="S427" i="1"/>
  <c r="L428" i="1" s="1"/>
  <c r="R427" i="1"/>
  <c r="K428" i="1" s="1"/>
  <c r="Q427" i="1"/>
  <c r="J428" i="1" s="1"/>
  <c r="M428" i="1" l="1"/>
  <c r="P428" i="1" l="1"/>
  <c r="S428" i="1" s="1"/>
  <c r="L429" i="1" s="1"/>
  <c r="N428" i="1"/>
  <c r="Q428" i="1" s="1"/>
  <c r="J429" i="1" s="1"/>
  <c r="O428" i="1"/>
  <c r="R428" i="1" s="1"/>
  <c r="K429" i="1" s="1"/>
  <c r="M429" i="1" l="1"/>
  <c r="O429" i="1" l="1"/>
  <c r="R429" i="1" s="1"/>
  <c r="K430" i="1" s="1"/>
  <c r="P429" i="1"/>
  <c r="N429" i="1"/>
  <c r="S429" i="1"/>
  <c r="L430" i="1" s="1"/>
  <c r="Q429" i="1"/>
  <c r="J430" i="1" s="1"/>
  <c r="M430" i="1" l="1"/>
  <c r="N430" i="1" l="1"/>
  <c r="Q430" i="1" s="1"/>
  <c r="J431" i="1" s="1"/>
  <c r="P430" i="1"/>
  <c r="O430" i="1"/>
  <c r="R430" i="1" s="1"/>
  <c r="K431" i="1" s="1"/>
  <c r="S430" i="1"/>
  <c r="L431" i="1" s="1"/>
  <c r="M431" i="1" l="1"/>
  <c r="O431" i="1" l="1"/>
  <c r="R431" i="1" s="1"/>
  <c r="K432" i="1" s="1"/>
  <c r="P431" i="1"/>
  <c r="N431" i="1"/>
  <c r="Q431" i="1" s="1"/>
  <c r="J432" i="1" s="1"/>
  <c r="S431" i="1"/>
  <c r="L432" i="1" s="1"/>
  <c r="M432" i="1" l="1"/>
  <c r="N432" i="1" l="1"/>
  <c r="O432" i="1"/>
  <c r="P432" i="1"/>
  <c r="S432" i="1" s="1"/>
  <c r="L433" i="1" s="1"/>
  <c r="R432" i="1"/>
  <c r="K433" i="1" s="1"/>
  <c r="Q432" i="1"/>
  <c r="J433" i="1" s="1"/>
  <c r="M433" i="1" l="1"/>
  <c r="O433" i="1" l="1"/>
  <c r="P433" i="1"/>
  <c r="N433" i="1"/>
  <c r="Q433" i="1" s="1"/>
  <c r="J434" i="1" s="1"/>
  <c r="S433" i="1"/>
  <c r="L434" i="1" s="1"/>
  <c r="R433" i="1"/>
  <c r="K434" i="1" s="1"/>
  <c r="M434" i="1" l="1"/>
  <c r="N434" i="1" l="1"/>
  <c r="P434" i="1"/>
  <c r="O434" i="1"/>
  <c r="R434" i="1" s="1"/>
  <c r="K435" i="1" s="1"/>
  <c r="S434" i="1"/>
  <c r="L435" i="1" s="1"/>
  <c r="Q434" i="1"/>
  <c r="J435" i="1" s="1"/>
  <c r="M435" i="1" l="1"/>
  <c r="O435" i="1" l="1"/>
  <c r="P435" i="1"/>
  <c r="N435" i="1"/>
  <c r="R435" i="1"/>
  <c r="K436" i="1" s="1"/>
  <c r="Q435" i="1"/>
  <c r="J436" i="1" s="1"/>
  <c r="S435" i="1"/>
  <c r="L436" i="1" s="1"/>
  <c r="M436" i="1" l="1"/>
  <c r="P436" i="1" l="1"/>
  <c r="S436" i="1" s="1"/>
  <c r="L437" i="1" s="1"/>
  <c r="N436" i="1"/>
  <c r="Q436" i="1" s="1"/>
  <c r="J437" i="1" s="1"/>
  <c r="O436" i="1"/>
  <c r="R436" i="1" s="1"/>
  <c r="K437" i="1" s="1"/>
  <c r="M437" i="1" l="1"/>
  <c r="P437" i="1" l="1"/>
  <c r="N437" i="1"/>
  <c r="O437" i="1"/>
  <c r="Q437" i="1"/>
  <c r="J438" i="1" s="1"/>
  <c r="S437" i="1"/>
  <c r="L438" i="1" s="1"/>
  <c r="R437" i="1"/>
  <c r="K438" i="1" s="1"/>
  <c r="M438" i="1" l="1"/>
  <c r="O438" i="1" l="1"/>
  <c r="P438" i="1"/>
  <c r="N438" i="1"/>
  <c r="Q438" i="1" s="1"/>
  <c r="J439" i="1" s="1"/>
  <c r="R438" i="1"/>
  <c r="K439" i="1" s="1"/>
  <c r="S438" i="1"/>
  <c r="L439" i="1" s="1"/>
  <c r="M439" i="1" l="1"/>
  <c r="O439" i="1" l="1"/>
  <c r="P439" i="1"/>
  <c r="N439" i="1"/>
  <c r="Q439" i="1" s="1"/>
  <c r="J440" i="1" s="1"/>
  <c r="S439" i="1"/>
  <c r="L440" i="1" s="1"/>
  <c r="R439" i="1"/>
  <c r="K440" i="1" s="1"/>
  <c r="M440" i="1" l="1"/>
  <c r="N440" i="1" l="1"/>
  <c r="P440" i="1"/>
  <c r="O440" i="1"/>
  <c r="R440" i="1" s="1"/>
  <c r="K441" i="1" s="1"/>
  <c r="Q440" i="1"/>
  <c r="J441" i="1" s="1"/>
  <c r="S440" i="1"/>
  <c r="L441" i="1" s="1"/>
  <c r="M441" i="1" l="1"/>
  <c r="N441" i="1" l="1"/>
  <c r="P441" i="1"/>
  <c r="O441" i="1"/>
  <c r="R441" i="1" s="1"/>
  <c r="K442" i="1" s="1"/>
  <c r="Q441" i="1"/>
  <c r="J442" i="1" s="1"/>
  <c r="S441" i="1"/>
  <c r="L442" i="1" s="1"/>
  <c r="M442" i="1" l="1"/>
  <c r="P442" i="1" l="1"/>
  <c r="S442" i="1" s="1"/>
  <c r="L443" i="1" s="1"/>
  <c r="N442" i="1"/>
  <c r="O442" i="1"/>
  <c r="R442" i="1" s="1"/>
  <c r="K443" i="1" s="1"/>
  <c r="Q442" i="1"/>
  <c r="J443" i="1" s="1"/>
  <c r="M443" i="1" l="1"/>
  <c r="O443" i="1" l="1"/>
  <c r="R443" i="1" s="1"/>
  <c r="K444" i="1" s="1"/>
  <c r="P443" i="1"/>
  <c r="N443" i="1"/>
  <c r="Q443" i="1" s="1"/>
  <c r="J444" i="1" s="1"/>
  <c r="S443" i="1"/>
  <c r="L444" i="1" s="1"/>
  <c r="M444" i="1" l="1"/>
  <c r="O444" i="1" l="1"/>
  <c r="R444" i="1" s="1"/>
  <c r="K445" i="1" s="1"/>
  <c r="N444" i="1"/>
  <c r="P444" i="1"/>
  <c r="S444" i="1" s="1"/>
  <c r="L445" i="1" s="1"/>
  <c r="Q444" i="1"/>
  <c r="J445" i="1" s="1"/>
  <c r="M445" i="1" l="1"/>
  <c r="P445" i="1" l="1"/>
  <c r="S445" i="1" s="1"/>
  <c r="L446" i="1" s="1"/>
  <c r="O445" i="1"/>
  <c r="N445" i="1"/>
  <c r="R445" i="1"/>
  <c r="K446" i="1" s="1"/>
  <c r="Q445" i="1"/>
  <c r="J446" i="1" s="1"/>
  <c r="M446" i="1" l="1"/>
  <c r="P446" i="1" l="1"/>
  <c r="S446" i="1" s="1"/>
  <c r="L447" i="1" s="1"/>
  <c r="O446" i="1"/>
  <c r="N446" i="1"/>
  <c r="R446" i="1"/>
  <c r="K447" i="1" s="1"/>
  <c r="Q446" i="1"/>
  <c r="J447" i="1" s="1"/>
  <c r="M447" i="1" l="1"/>
  <c r="O447" i="1" l="1"/>
  <c r="P447" i="1"/>
  <c r="N447" i="1"/>
  <c r="S447" i="1"/>
  <c r="L448" i="1" s="1"/>
  <c r="R447" i="1"/>
  <c r="K448" i="1" s="1"/>
  <c r="Q447" i="1"/>
  <c r="J448" i="1" s="1"/>
  <c r="M448" i="1" l="1"/>
  <c r="N448" i="1" l="1"/>
  <c r="Q448" i="1" s="1"/>
  <c r="J449" i="1" s="1"/>
  <c r="P448" i="1"/>
  <c r="O448" i="1"/>
  <c r="R448" i="1" s="1"/>
  <c r="K449" i="1" s="1"/>
  <c r="S448" i="1"/>
  <c r="L449" i="1" s="1"/>
  <c r="M449" i="1" l="1"/>
  <c r="O449" i="1" l="1"/>
  <c r="N449" i="1"/>
  <c r="P449" i="1"/>
  <c r="S449" i="1" s="1"/>
  <c r="L450" i="1" s="1"/>
  <c r="R449" i="1"/>
  <c r="K450" i="1" s="1"/>
  <c r="Q449" i="1"/>
  <c r="J450" i="1" s="1"/>
  <c r="M450" i="1" l="1"/>
  <c r="O450" i="1" l="1"/>
  <c r="R450" i="1" s="1"/>
  <c r="K451" i="1" s="1"/>
  <c r="P450" i="1"/>
  <c r="N450" i="1"/>
  <c r="S450" i="1"/>
  <c r="L451" i="1" s="1"/>
  <c r="Q450" i="1"/>
  <c r="J451" i="1" s="1"/>
  <c r="M451" i="1" l="1"/>
  <c r="P451" i="1" l="1"/>
  <c r="S451" i="1" s="1"/>
  <c r="L452" i="1" s="1"/>
  <c r="O451" i="1"/>
  <c r="R451" i="1" s="1"/>
  <c r="K452" i="1" s="1"/>
  <c r="N451" i="1"/>
  <c r="Q451" i="1" s="1"/>
  <c r="J452" i="1" s="1"/>
  <c r="M452" i="1" l="1"/>
  <c r="N452" i="1" l="1"/>
  <c r="O452" i="1"/>
  <c r="P452" i="1"/>
  <c r="Q452" i="1"/>
  <c r="J453" i="1" s="1"/>
  <c r="S452" i="1"/>
  <c r="L453" i="1" s="1"/>
  <c r="R452" i="1"/>
  <c r="K453" i="1" s="1"/>
  <c r="M453" i="1" l="1"/>
  <c r="N453" i="1" l="1"/>
  <c r="Q453" i="1" s="1"/>
  <c r="J454" i="1" s="1"/>
  <c r="O453" i="1"/>
  <c r="R453" i="1" s="1"/>
  <c r="K454" i="1" s="1"/>
  <c r="P453" i="1"/>
  <c r="S453" i="1" s="1"/>
  <c r="L454" i="1" s="1"/>
  <c r="M454" i="1" l="1"/>
  <c r="P454" i="1" l="1"/>
  <c r="N454" i="1"/>
  <c r="O454" i="1"/>
  <c r="R454" i="1" s="1"/>
  <c r="K455" i="1" s="1"/>
  <c r="S454" i="1"/>
  <c r="L455" i="1" s="1"/>
  <c r="Q454" i="1"/>
  <c r="J455" i="1" s="1"/>
  <c r="M455" i="1" l="1"/>
  <c r="N455" i="1" l="1"/>
  <c r="Q455" i="1" s="1"/>
  <c r="J456" i="1" s="1"/>
  <c r="O455" i="1"/>
  <c r="P455" i="1"/>
  <c r="S455" i="1" s="1"/>
  <c r="L456" i="1" s="1"/>
  <c r="R455" i="1"/>
  <c r="K456" i="1" s="1"/>
  <c r="M456" i="1" l="1"/>
  <c r="N456" i="1" l="1"/>
  <c r="P456" i="1"/>
  <c r="O456" i="1"/>
  <c r="R456" i="1" s="1"/>
  <c r="K457" i="1" s="1"/>
  <c r="Q456" i="1"/>
  <c r="J457" i="1" s="1"/>
  <c r="S456" i="1"/>
  <c r="L457" i="1" s="1"/>
  <c r="M457" i="1" l="1"/>
  <c r="N457" i="1" l="1"/>
  <c r="O457" i="1"/>
  <c r="P457" i="1"/>
  <c r="S457" i="1" s="1"/>
  <c r="L458" i="1" s="1"/>
  <c r="R457" i="1"/>
  <c r="K458" i="1" s="1"/>
  <c r="Q457" i="1"/>
  <c r="J458" i="1" s="1"/>
  <c r="M458" i="1" l="1"/>
  <c r="P458" i="1" l="1"/>
  <c r="S458" i="1" s="1"/>
  <c r="L459" i="1" s="1"/>
  <c r="N458" i="1"/>
  <c r="O458" i="1"/>
  <c r="R458" i="1" s="1"/>
  <c r="K459" i="1" s="1"/>
  <c r="Q458" i="1"/>
  <c r="J459" i="1" s="1"/>
  <c r="M459" i="1" l="1"/>
  <c r="P459" i="1" l="1"/>
  <c r="O459" i="1"/>
  <c r="N459" i="1"/>
  <c r="Q459" i="1" s="1"/>
  <c r="J460" i="1" s="1"/>
  <c r="S459" i="1"/>
  <c r="L460" i="1" s="1"/>
  <c r="R459" i="1"/>
  <c r="K460" i="1" s="1"/>
  <c r="M460" i="1" l="1"/>
  <c r="O460" i="1" l="1"/>
  <c r="N460" i="1"/>
  <c r="P460" i="1"/>
  <c r="S460" i="1" s="1"/>
  <c r="L461" i="1" s="1"/>
  <c r="Q460" i="1"/>
  <c r="J461" i="1" s="1"/>
  <c r="R460" i="1"/>
  <c r="K461" i="1" s="1"/>
  <c r="M461" i="1" l="1"/>
  <c r="O461" i="1" l="1"/>
  <c r="R461" i="1" s="1"/>
  <c r="K462" i="1" s="1"/>
  <c r="P461" i="1"/>
  <c r="N461" i="1"/>
  <c r="S461" i="1"/>
  <c r="L462" i="1" s="1"/>
  <c r="Q461" i="1"/>
  <c r="J462" i="1" s="1"/>
  <c r="M462" i="1" l="1"/>
  <c r="N462" i="1" l="1"/>
  <c r="Q462" i="1" s="1"/>
  <c r="J463" i="1" s="1"/>
  <c r="P462" i="1"/>
  <c r="O462" i="1"/>
  <c r="R462" i="1" s="1"/>
  <c r="K463" i="1" s="1"/>
  <c r="S462" i="1"/>
  <c r="L463" i="1" s="1"/>
  <c r="M463" i="1" l="1"/>
  <c r="O463" i="1" l="1"/>
  <c r="R463" i="1" s="1"/>
  <c r="K464" i="1" s="1"/>
  <c r="P463" i="1"/>
  <c r="N463" i="1"/>
  <c r="Q463" i="1" s="1"/>
  <c r="J464" i="1" s="1"/>
  <c r="S463" i="1"/>
  <c r="L464" i="1" s="1"/>
  <c r="M464" i="1" l="1"/>
  <c r="N464" i="1" l="1"/>
  <c r="Q464" i="1" s="1"/>
  <c r="J465" i="1" s="1"/>
  <c r="P464" i="1"/>
  <c r="O464" i="1"/>
  <c r="R464" i="1" s="1"/>
  <c r="K465" i="1" s="1"/>
  <c r="S464" i="1"/>
  <c r="L465" i="1" s="1"/>
  <c r="M465" i="1" l="1"/>
  <c r="N465" i="1" l="1"/>
  <c r="Q465" i="1" s="1"/>
  <c r="J466" i="1" s="1"/>
  <c r="O465" i="1"/>
  <c r="P465" i="1"/>
  <c r="S465" i="1" s="1"/>
  <c r="L466" i="1" s="1"/>
  <c r="R465" i="1"/>
  <c r="K466" i="1" s="1"/>
  <c r="M466" i="1" l="1"/>
  <c r="O466" i="1" l="1"/>
  <c r="R466" i="1" s="1"/>
  <c r="K467" i="1" s="1"/>
  <c r="P466" i="1"/>
  <c r="S466" i="1" s="1"/>
  <c r="L467" i="1" s="1"/>
  <c r="N466" i="1"/>
  <c r="Q466" i="1" s="1"/>
  <c r="J467" i="1" s="1"/>
  <c r="M467" i="1" l="1"/>
  <c r="O467" i="1" l="1"/>
  <c r="R467" i="1" s="1"/>
  <c r="K468" i="1" s="1"/>
  <c r="P467" i="1"/>
  <c r="S467" i="1" s="1"/>
  <c r="L468" i="1" s="1"/>
  <c r="N467" i="1"/>
  <c r="Q467" i="1" s="1"/>
  <c r="J468" i="1" s="1"/>
  <c r="M468" i="1" l="1"/>
  <c r="P468" i="1" l="1"/>
  <c r="N468" i="1"/>
  <c r="O468" i="1"/>
  <c r="R468" i="1" s="1"/>
  <c r="K469" i="1" s="1"/>
  <c r="S468" i="1"/>
  <c r="L469" i="1" s="1"/>
  <c r="Q468" i="1"/>
  <c r="J469" i="1" s="1"/>
  <c r="M469" i="1" l="1"/>
  <c r="N469" i="1" l="1"/>
  <c r="O469" i="1"/>
  <c r="P469" i="1"/>
  <c r="S469" i="1" s="1"/>
  <c r="L470" i="1" s="1"/>
  <c r="R469" i="1"/>
  <c r="K470" i="1" s="1"/>
  <c r="Q469" i="1"/>
  <c r="J470" i="1" s="1"/>
  <c r="M470" i="1" l="1"/>
  <c r="N470" i="1" l="1"/>
  <c r="Q470" i="1" s="1"/>
  <c r="J471" i="1" s="1"/>
  <c r="P470" i="1"/>
  <c r="O470" i="1"/>
  <c r="R470" i="1" s="1"/>
  <c r="K471" i="1" s="1"/>
  <c r="S470" i="1"/>
  <c r="L471" i="1" s="1"/>
  <c r="M471" i="1" l="1"/>
  <c r="O471" i="1" l="1"/>
  <c r="R471" i="1" s="1"/>
  <c r="K472" i="1" s="1"/>
  <c r="P471" i="1"/>
  <c r="S471" i="1" s="1"/>
  <c r="L472" i="1" s="1"/>
  <c r="N471" i="1"/>
  <c r="Q471" i="1"/>
  <c r="J472" i="1" s="1"/>
  <c r="M472" i="1" l="1"/>
  <c r="P472" i="1" l="1"/>
  <c r="O472" i="1"/>
  <c r="N472" i="1"/>
  <c r="Q472" i="1" s="1"/>
  <c r="J473" i="1" s="1"/>
  <c r="R472" i="1"/>
  <c r="K473" i="1" s="1"/>
  <c r="S472" i="1"/>
  <c r="L473" i="1" s="1"/>
  <c r="M473" i="1" l="1"/>
  <c r="N473" i="1" l="1"/>
  <c r="O473" i="1"/>
  <c r="P473" i="1"/>
  <c r="S473" i="1" s="1"/>
  <c r="L474" i="1" s="1"/>
  <c r="Q473" i="1"/>
  <c r="J474" i="1" s="1"/>
  <c r="R473" i="1"/>
  <c r="K474" i="1" s="1"/>
  <c r="M474" i="1" l="1"/>
  <c r="P474" i="1" l="1"/>
  <c r="N474" i="1"/>
  <c r="O474" i="1"/>
  <c r="R474" i="1" s="1"/>
  <c r="K475" i="1" s="1"/>
  <c r="S474" i="1"/>
  <c r="L475" i="1" s="1"/>
  <c r="Q474" i="1"/>
  <c r="J475" i="1" s="1"/>
  <c r="M475" i="1" l="1"/>
  <c r="N475" i="1" l="1"/>
  <c r="Q475" i="1" s="1"/>
  <c r="J476" i="1" s="1"/>
  <c r="P475" i="1"/>
  <c r="S475" i="1" s="1"/>
  <c r="L476" i="1" s="1"/>
  <c r="O475" i="1"/>
  <c r="R475" i="1" s="1"/>
  <c r="K476" i="1" s="1"/>
  <c r="M476" i="1" l="1"/>
  <c r="N476" i="1" s="1"/>
  <c r="Q476" i="1" s="1"/>
  <c r="J477" i="1" s="1"/>
  <c r="P476" i="1" l="1"/>
  <c r="S476" i="1" s="1"/>
  <c r="L477" i="1" s="1"/>
  <c r="O476" i="1"/>
  <c r="R476" i="1" s="1"/>
  <c r="K477" i="1" s="1"/>
  <c r="M477" i="1" l="1"/>
  <c r="P477" i="1"/>
  <c r="S477" i="1" s="1"/>
  <c r="L478" i="1" s="1"/>
  <c r="N477" i="1"/>
  <c r="Q477" i="1" s="1"/>
  <c r="J478" i="1" s="1"/>
  <c r="O477" i="1"/>
  <c r="R477" i="1"/>
  <c r="K478" i="1" s="1"/>
  <c r="M478" i="1" l="1"/>
  <c r="P478" i="1" l="1"/>
  <c r="O478" i="1"/>
  <c r="N478" i="1"/>
  <c r="Q478" i="1" s="1"/>
  <c r="J479" i="1" s="1"/>
  <c r="S478" i="1"/>
  <c r="L479" i="1" s="1"/>
  <c r="R478" i="1"/>
  <c r="K479" i="1" s="1"/>
  <c r="M479" i="1" l="1"/>
  <c r="P479" i="1" l="1"/>
  <c r="O479" i="1"/>
  <c r="N479" i="1"/>
  <c r="Q479" i="1" s="1"/>
  <c r="J480" i="1" s="1"/>
  <c r="S479" i="1"/>
  <c r="L480" i="1" s="1"/>
  <c r="R479" i="1"/>
  <c r="K480" i="1" s="1"/>
  <c r="M480" i="1" l="1"/>
  <c r="P480" i="1" l="1"/>
  <c r="O480" i="1"/>
  <c r="N480" i="1"/>
  <c r="Q480" i="1" s="1"/>
  <c r="J481" i="1" s="1"/>
  <c r="R480" i="1"/>
  <c r="K481" i="1" s="1"/>
  <c r="S480" i="1"/>
  <c r="L481" i="1" s="1"/>
  <c r="M481" i="1" l="1"/>
  <c r="O481" i="1" l="1"/>
  <c r="P481" i="1"/>
  <c r="N481" i="1"/>
  <c r="Q481" i="1" s="1"/>
  <c r="J482" i="1" s="1"/>
  <c r="R481" i="1"/>
  <c r="K482" i="1" s="1"/>
  <c r="S481" i="1"/>
  <c r="L482" i="1" s="1"/>
  <c r="M482" i="1" l="1"/>
  <c r="P482" i="1" l="1"/>
  <c r="N482" i="1"/>
  <c r="O482" i="1"/>
  <c r="Q482" i="1"/>
  <c r="J483" i="1" s="1"/>
  <c r="S482" i="1"/>
  <c r="L483" i="1" s="1"/>
  <c r="R482" i="1"/>
  <c r="K483" i="1" s="1"/>
  <c r="M483" i="1" l="1"/>
  <c r="O483" i="1" l="1"/>
  <c r="N483" i="1"/>
  <c r="P483" i="1"/>
  <c r="S483" i="1" s="1"/>
  <c r="L484" i="1" s="1"/>
  <c r="R483" i="1"/>
  <c r="K484" i="1" s="1"/>
  <c r="Q483" i="1"/>
  <c r="J484" i="1" s="1"/>
  <c r="M484" i="1" l="1"/>
  <c r="P484" i="1" l="1"/>
  <c r="N484" i="1"/>
  <c r="O484" i="1"/>
  <c r="R484" i="1" s="1"/>
  <c r="K485" i="1" s="1"/>
  <c r="S484" i="1"/>
  <c r="L485" i="1" s="1"/>
  <c r="Q484" i="1"/>
  <c r="J485" i="1" s="1"/>
  <c r="M485" i="1" l="1"/>
  <c r="N485" i="1" l="1"/>
  <c r="O485" i="1"/>
  <c r="P485" i="1"/>
  <c r="S485" i="1" s="1"/>
  <c r="L486" i="1" s="1"/>
  <c r="R485" i="1"/>
  <c r="K486" i="1" s="1"/>
  <c r="Q485" i="1"/>
  <c r="J486" i="1" s="1"/>
  <c r="M486" i="1" l="1"/>
  <c r="O486" i="1" l="1"/>
  <c r="P486" i="1"/>
  <c r="N486" i="1"/>
  <c r="Q486" i="1" s="1"/>
  <c r="J487" i="1" s="1"/>
  <c r="R486" i="1"/>
  <c r="K487" i="1" s="1"/>
  <c r="S486" i="1"/>
  <c r="L487" i="1" s="1"/>
  <c r="M487" i="1" l="1"/>
  <c r="N487" i="1" l="1"/>
  <c r="O487" i="1"/>
  <c r="P487" i="1"/>
  <c r="S487" i="1" s="1"/>
  <c r="L488" i="1" s="1"/>
  <c r="R487" i="1"/>
  <c r="K488" i="1" s="1"/>
  <c r="Q487" i="1"/>
  <c r="J488" i="1" s="1"/>
  <c r="M488" i="1" l="1"/>
  <c r="N488" i="1" l="1"/>
  <c r="P488" i="1"/>
  <c r="O488" i="1"/>
  <c r="R488" i="1" s="1"/>
  <c r="K489" i="1" s="1"/>
  <c r="Q488" i="1"/>
  <c r="J489" i="1" s="1"/>
  <c r="S488" i="1"/>
  <c r="L489" i="1" s="1"/>
  <c r="M489" i="1" l="1"/>
  <c r="N489" i="1" l="1"/>
  <c r="O489" i="1"/>
  <c r="P489" i="1"/>
  <c r="R489" i="1"/>
  <c r="K490" i="1" s="1"/>
  <c r="Q489" i="1"/>
  <c r="J490" i="1" s="1"/>
  <c r="S489" i="1"/>
  <c r="L490" i="1" s="1"/>
  <c r="M490" i="1" l="1"/>
  <c r="P490" i="1" l="1"/>
  <c r="N490" i="1"/>
  <c r="O490" i="1"/>
  <c r="R490" i="1" s="1"/>
  <c r="K491" i="1" s="1"/>
  <c r="S490" i="1"/>
  <c r="L491" i="1" s="1"/>
  <c r="Q490" i="1"/>
  <c r="J491" i="1" s="1"/>
  <c r="M491" i="1" l="1"/>
  <c r="P491" i="1" l="1"/>
  <c r="O491" i="1"/>
  <c r="N491" i="1"/>
  <c r="Q491" i="1" s="1"/>
  <c r="J492" i="1" s="1"/>
  <c r="S491" i="1"/>
  <c r="L492" i="1" s="1"/>
  <c r="R491" i="1"/>
  <c r="K492" i="1" s="1"/>
  <c r="M492" i="1" l="1"/>
  <c r="O492" i="1" l="1"/>
  <c r="R492" i="1" s="1"/>
  <c r="K493" i="1" s="1"/>
  <c r="P492" i="1"/>
  <c r="S492" i="1" s="1"/>
  <c r="L493" i="1" s="1"/>
  <c r="N492" i="1"/>
  <c r="Q492" i="1" s="1"/>
  <c r="J493" i="1" s="1"/>
  <c r="M493" i="1" l="1"/>
  <c r="P493" i="1" l="1"/>
  <c r="N493" i="1"/>
  <c r="Q493" i="1" s="1"/>
  <c r="J494" i="1" s="1"/>
  <c r="O493" i="1"/>
  <c r="R493" i="1" s="1"/>
  <c r="K494" i="1" s="1"/>
  <c r="S493" i="1"/>
  <c r="L494" i="1" s="1"/>
  <c r="M494" i="1" l="1"/>
  <c r="P494" i="1" l="1"/>
  <c r="O494" i="1"/>
  <c r="N494" i="1"/>
  <c r="Q494" i="1" s="1"/>
  <c r="J495" i="1" s="1"/>
  <c r="S494" i="1"/>
  <c r="L495" i="1" s="1"/>
  <c r="R494" i="1"/>
  <c r="K495" i="1" s="1"/>
  <c r="M495" i="1" l="1"/>
  <c r="N495" i="1" l="1"/>
  <c r="Q495" i="1" s="1"/>
  <c r="J496" i="1" s="1"/>
  <c r="O495" i="1"/>
  <c r="P495" i="1"/>
  <c r="S495" i="1" s="1"/>
  <c r="L496" i="1" s="1"/>
  <c r="R495" i="1"/>
  <c r="K496" i="1" s="1"/>
  <c r="M496" i="1" l="1"/>
  <c r="N496" i="1" l="1"/>
  <c r="O496" i="1"/>
  <c r="R496" i="1" s="1"/>
  <c r="K497" i="1" s="1"/>
  <c r="P496" i="1"/>
  <c r="S496" i="1" s="1"/>
  <c r="L497" i="1" s="1"/>
  <c r="Q496" i="1"/>
  <c r="J497" i="1" s="1"/>
  <c r="M497" i="1" l="1"/>
  <c r="N497" i="1" l="1"/>
  <c r="Q497" i="1" s="1"/>
  <c r="J498" i="1" s="1"/>
  <c r="P497" i="1"/>
  <c r="O497" i="1"/>
  <c r="S497" i="1"/>
  <c r="L498" i="1" s="1"/>
  <c r="R497" i="1"/>
  <c r="K498" i="1" s="1"/>
  <c r="M498" i="1" l="1"/>
  <c r="P498" i="1" l="1"/>
  <c r="N498" i="1"/>
  <c r="O498" i="1"/>
  <c r="R498" i="1" s="1"/>
  <c r="K499" i="1" s="1"/>
  <c r="S498" i="1"/>
  <c r="L499" i="1" s="1"/>
  <c r="Q498" i="1"/>
  <c r="J499" i="1" s="1"/>
  <c r="M499" i="1" l="1"/>
  <c r="N499" i="1" l="1"/>
  <c r="P499" i="1"/>
  <c r="O499" i="1"/>
  <c r="S499" i="1"/>
  <c r="L500" i="1" s="1"/>
  <c r="Q499" i="1"/>
  <c r="J500" i="1" s="1"/>
  <c r="R499" i="1"/>
  <c r="K500" i="1" s="1"/>
  <c r="M500" i="1" l="1"/>
  <c r="P500" i="1" l="1"/>
  <c r="S500" i="1" s="1"/>
  <c r="L501" i="1" s="1"/>
  <c r="O500" i="1"/>
  <c r="N500" i="1"/>
  <c r="Q500" i="1" s="1"/>
  <c r="J501" i="1" s="1"/>
  <c r="R500" i="1"/>
  <c r="K501" i="1" s="1"/>
  <c r="M501" i="1" l="1"/>
  <c r="N501" i="1" l="1"/>
  <c r="Q501" i="1" s="1"/>
  <c r="J502" i="1" s="1"/>
  <c r="O501" i="1"/>
  <c r="R501" i="1" s="1"/>
  <c r="K502" i="1" s="1"/>
  <c r="P501" i="1"/>
  <c r="S501" i="1" s="1"/>
  <c r="L502" i="1" s="1"/>
  <c r="M502" i="1" l="1"/>
  <c r="N502" i="1" l="1"/>
  <c r="Q502" i="1" s="1"/>
  <c r="J503" i="1" s="1"/>
  <c r="P502" i="1"/>
  <c r="O502" i="1"/>
  <c r="R502" i="1" s="1"/>
  <c r="K503" i="1" s="1"/>
  <c r="S502" i="1"/>
  <c r="L503" i="1" s="1"/>
  <c r="M503" i="1" l="1"/>
  <c r="O503" i="1" l="1"/>
  <c r="R503" i="1" s="1"/>
  <c r="K504" i="1" s="1"/>
  <c r="N503" i="1"/>
  <c r="P503" i="1"/>
  <c r="S503" i="1" s="1"/>
  <c r="L504" i="1" s="1"/>
  <c r="Q503" i="1"/>
  <c r="J504" i="1" s="1"/>
  <c r="M504" i="1" l="1"/>
  <c r="P504" i="1" l="1"/>
  <c r="S504" i="1" s="1"/>
  <c r="N504" i="1"/>
  <c r="O504" i="1"/>
  <c r="R504" i="1" s="1"/>
  <c r="Q504" i="1"/>
</calcChain>
</file>

<file path=xl/sharedStrings.xml><?xml version="1.0" encoding="utf-8"?>
<sst xmlns="http://schemas.openxmlformats.org/spreadsheetml/2006/main" count="23" uniqueCount="20">
  <si>
    <t>alpha:</t>
  </si>
  <si>
    <t>Generation</t>
  </si>
  <si>
    <t>x1</t>
  </si>
  <si>
    <t>x0</t>
  </si>
  <si>
    <t>x2</t>
  </si>
  <si>
    <t>y</t>
  </si>
  <si>
    <t>Training Data</t>
  </si>
  <si>
    <t>what row to go back to</t>
  </si>
  <si>
    <t>prior w0</t>
  </si>
  <si>
    <t>prior w2</t>
  </si>
  <si>
    <t>prior w1</t>
  </si>
  <si>
    <t>delta w0</t>
  </si>
  <si>
    <t>delta w1</t>
  </si>
  <si>
    <t>delta w2</t>
  </si>
  <si>
    <t>h</t>
  </si>
  <si>
    <t>new w0</t>
  </si>
  <si>
    <t>new w1</t>
  </si>
  <si>
    <t>new w2</t>
  </si>
  <si>
    <r>
      <rPr>
        <sz val="11"/>
        <color theme="1"/>
        <rFont val="Calibri"/>
        <family val="2"/>
      </rPr>
      <t xml:space="preserve">← </t>
    </r>
    <r>
      <rPr>
        <sz val="11"/>
        <color theme="1"/>
        <rFont val="Calibri"/>
        <family val="2"/>
        <scheme val="minor"/>
      </rPr>
      <t>Initial Weights</t>
    </r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</si>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</sst>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/>
    <xf numFmtId="0" fontId="0" fillId="0" borderId="8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" borderId="8" xfId="0" applyFill="1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3" borderId="0" xfId="0" applyFill="1"/>
    <xf numFmtId="0" fontId="0" fillId="3" borderId="14" xfId="0" applyFill="1" applyBorder="1"/>
    <xf numFmtId="0" fontId="0" fillId="3" borderId="11" xfId="0" applyFill="1" applyBorder="1"/>
    <xf numFmtId="0" fontId="0" fillId="3" borderId="0" xfId="0" applyFill="1" applyBorder="1"/>
    <xf numFmtId="0" fontId="0" fillId="3" borderId="12" xfId="0" applyFill="1" applyBorder="1"/>
    <xf numFmtId="0" fontId="0" fillId="3" borderId="5" xfId="0" applyFill="1" applyBorder="1"/>
    <xf numFmtId="0" fontId="0" fillId="3" borderId="7" xfId="0" applyFill="1" applyBorder="1"/>
    <xf numFmtId="0" fontId="0" fillId="3" borderId="15" xfId="0" applyFill="1" applyBorder="1"/>
    <xf numFmtId="0" fontId="0" fillId="3" borderId="10" xfId="0" applyFill="1" applyBorder="1"/>
    <xf numFmtId="0" fontId="0" fillId="3" borderId="8" xfId="0" applyFill="1" applyBorder="1"/>
    <xf numFmtId="0" fontId="0" fillId="3" borderId="3" xfId="0" applyFill="1" applyBorder="1"/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5ACBD-B3D3-43FD-8A3A-4DDF6D38B482}">
  <dimension ref="A1:T504"/>
  <sheetViews>
    <sheetView tabSelected="1" topLeftCell="B1" workbookViewId="0">
      <selection activeCell="F2" sqref="F2"/>
    </sheetView>
  </sheetViews>
  <sheetFormatPr defaultRowHeight="14.75" x14ac:dyDescent="0.75"/>
  <cols>
    <col min="1" max="3" width="7.04296875" customWidth="1"/>
    <col min="4" max="4" width="18.86328125" customWidth="1"/>
    <col min="5" max="5" width="15.26953125" hidden="1" customWidth="1"/>
    <col min="20" max="20" width="14.453125" customWidth="1"/>
  </cols>
  <sheetData>
    <row r="1" spans="1:20" x14ac:dyDescent="0.75">
      <c r="D1" s="30" t="s">
        <v>0</v>
      </c>
      <c r="E1" s="31"/>
      <c r="F1" s="40">
        <v>0.1</v>
      </c>
    </row>
    <row r="2" spans="1:20" x14ac:dyDescent="0.75">
      <c r="A2" s="29"/>
      <c r="B2" s="28" t="s">
        <v>19</v>
      </c>
      <c r="C2" s="18">
        <f t="array" ref="C2">MIN(IF(A5:A504="",ROW(A5:A504)))-5</f>
        <v>3</v>
      </c>
    </row>
    <row r="3" spans="1:20" x14ac:dyDescent="0.75">
      <c r="A3" s="44" t="s">
        <v>6</v>
      </c>
      <c r="B3" s="45"/>
      <c r="C3" s="46"/>
      <c r="E3" s="43" t="s">
        <v>7</v>
      </c>
      <c r="M3" s="1"/>
      <c r="N3" s="1"/>
      <c r="O3" s="1"/>
      <c r="P3" s="1"/>
      <c r="Q3" s="22" t="s">
        <v>15</v>
      </c>
      <c r="R3" s="23" t="s">
        <v>16</v>
      </c>
      <c r="S3" s="24" t="s">
        <v>17</v>
      </c>
    </row>
    <row r="4" spans="1:20" x14ac:dyDescent="0.75">
      <c r="A4" s="19" t="s">
        <v>2</v>
      </c>
      <c r="B4" s="20" t="s">
        <v>4</v>
      </c>
      <c r="C4" s="21" t="s">
        <v>5</v>
      </c>
      <c r="D4" s="2" t="s">
        <v>1</v>
      </c>
      <c r="E4" s="43"/>
      <c r="F4" s="22" t="s">
        <v>3</v>
      </c>
      <c r="G4" s="23" t="s">
        <v>2</v>
      </c>
      <c r="H4" s="23" t="s">
        <v>4</v>
      </c>
      <c r="I4" s="21" t="s">
        <v>5</v>
      </c>
      <c r="J4" s="22" t="s">
        <v>8</v>
      </c>
      <c r="K4" s="23" t="s">
        <v>10</v>
      </c>
      <c r="L4" s="24" t="s">
        <v>9</v>
      </c>
      <c r="M4" s="21" t="s">
        <v>14</v>
      </c>
      <c r="N4" s="25" t="s">
        <v>11</v>
      </c>
      <c r="O4" s="26" t="s">
        <v>12</v>
      </c>
      <c r="P4" s="24" t="s">
        <v>13</v>
      </c>
      <c r="Q4" s="41">
        <v>0.01</v>
      </c>
      <c r="R4" s="42">
        <v>-0.01</v>
      </c>
      <c r="S4" s="40">
        <v>0.02</v>
      </c>
      <c r="T4" s="27" t="s">
        <v>18</v>
      </c>
    </row>
    <row r="5" spans="1:20" x14ac:dyDescent="0.75">
      <c r="A5" s="32">
        <v>1</v>
      </c>
      <c r="B5" s="32">
        <v>2</v>
      </c>
      <c r="C5" s="33">
        <v>1</v>
      </c>
      <c r="D5" s="15">
        <f t="shared" ref="D5:D68" si="0">FLOOR((ROW()-5)/$C$2,1)+1</f>
        <v>1</v>
      </c>
      <c r="E5" s="1">
        <f t="shared" ref="E5:E68" si="1">ROW()-($D5-1)*$C$2</f>
        <v>5</v>
      </c>
      <c r="F5" s="3">
        <v>1</v>
      </c>
      <c r="G5" s="7">
        <f t="shared" ref="G5:G68" ca="1" si="2">INDIRECT("a"&amp;$E5)</f>
        <v>1</v>
      </c>
      <c r="H5" s="7">
        <f ca="1">INDIRECT("b"&amp;$E5)</f>
        <v>2</v>
      </c>
      <c r="I5" s="12">
        <f ca="1">INDIRECT("c"&amp;$E5)</f>
        <v>1</v>
      </c>
      <c r="J5" s="3">
        <f>Q4</f>
        <v>0.01</v>
      </c>
      <c r="K5" s="4">
        <f>R4</f>
        <v>-0.01</v>
      </c>
      <c r="L5" s="5">
        <f>S4</f>
        <v>0.02</v>
      </c>
      <c r="M5" s="3">
        <f ca="1">1/(1+EXP(-(prior_w0*x0_+prior_w1*x1_+prior_w2*x2_)))</f>
        <v>0.50999866687996553</v>
      </c>
      <c r="N5" s="3">
        <f ca="1">alpha*(y-h)*h*(1-h)*x0_</f>
        <v>1.2245134621043768E-2</v>
      </c>
      <c r="O5" s="3">
        <f ca="1">alpha*(y-h)*h*(1-h)*x1_</f>
        <v>1.2245134621043768E-2</v>
      </c>
      <c r="P5" s="3">
        <f ca="1">alpha*(y-h)*h*(1-h)*x2_</f>
        <v>2.4490269242087536E-2</v>
      </c>
      <c r="Q5" s="3">
        <f t="shared" ref="Q5:Q68" ca="1" si="3">prior_w0+delta_w0</f>
        <v>2.2245134621043768E-2</v>
      </c>
      <c r="R5" s="4">
        <f t="shared" ref="R5:R68" ca="1" si="4">prior_w1+delta_w1</f>
        <v>2.2451346210437678E-3</v>
      </c>
      <c r="S5" s="5">
        <f t="shared" ref="S5:S68" ca="1" si="5">prior_w2+delta_w2</f>
        <v>4.4490269242087536E-2</v>
      </c>
    </row>
    <row r="6" spans="1:20" x14ac:dyDescent="0.75">
      <c r="A6" s="32">
        <v>-1</v>
      </c>
      <c r="B6" s="32">
        <v>2</v>
      </c>
      <c r="C6" s="34">
        <v>0</v>
      </c>
      <c r="D6" s="16">
        <f t="shared" si="0"/>
        <v>1</v>
      </c>
      <c r="E6" s="1">
        <f t="shared" si="1"/>
        <v>6</v>
      </c>
      <c r="F6" s="6">
        <v>1</v>
      </c>
      <c r="G6" s="7">
        <f t="shared" ca="1" si="2"/>
        <v>-1</v>
      </c>
      <c r="H6" s="7">
        <f t="shared" ref="H6:H69" ca="1" si="6">INDIRECT("b"&amp;$E6)</f>
        <v>2</v>
      </c>
      <c r="I6" s="13">
        <f t="shared" ref="I6:I69" ca="1" si="7">INDIRECT("c"&amp;$E6)</f>
        <v>0</v>
      </c>
      <c r="J6" s="6">
        <f t="shared" ref="J6:J69" ca="1" si="8">Q5</f>
        <v>2.2245134621043768E-2</v>
      </c>
      <c r="K6" s="7">
        <f t="shared" ref="K6:K69" ca="1" si="9">R5</f>
        <v>2.2451346210437678E-3</v>
      </c>
      <c r="L6" s="8">
        <f t="shared" ref="L6:L69" ca="1" si="10">S5</f>
        <v>4.4490269242087536E-2</v>
      </c>
      <c r="M6" s="13">
        <f ca="1">1/(1+EXP(-(prior_w0*x0_+prior_w1*x1_+prior_w2*x2_)))</f>
        <v>0.52721820128663877</v>
      </c>
      <c r="N6" s="6">
        <f ca="1">alpha*(y-h)*h*(1-h)*x0_</f>
        <v>-1.3141397100786096E-2</v>
      </c>
      <c r="O6" s="7">
        <f ca="1">alpha*(y-h)*h*(1-h)*x1_</f>
        <v>1.3141397100786096E-2</v>
      </c>
      <c r="P6" s="8">
        <f ca="1">alpha*(y-h)*h*(1-h)*x2_</f>
        <v>-2.6282794201572191E-2</v>
      </c>
      <c r="Q6" s="6">
        <f t="shared" ca="1" si="3"/>
        <v>9.1037375202576726E-3</v>
      </c>
      <c r="R6" s="7">
        <f t="shared" ca="1" si="4"/>
        <v>1.5386531721829863E-2</v>
      </c>
      <c r="S6" s="8">
        <f t="shared" ca="1" si="5"/>
        <v>1.8207475040515345E-2</v>
      </c>
    </row>
    <row r="7" spans="1:20" x14ac:dyDescent="0.75">
      <c r="A7" s="35">
        <v>0</v>
      </c>
      <c r="B7" s="36">
        <v>1</v>
      </c>
      <c r="C7" s="35">
        <v>0</v>
      </c>
      <c r="D7" s="16">
        <f t="shared" si="0"/>
        <v>1</v>
      </c>
      <c r="E7" s="1">
        <f t="shared" si="1"/>
        <v>7</v>
      </c>
      <c r="F7" s="6">
        <v>1</v>
      </c>
      <c r="G7" s="7">
        <f t="shared" ca="1" si="2"/>
        <v>0</v>
      </c>
      <c r="H7" s="7">
        <f t="shared" ca="1" si="6"/>
        <v>1</v>
      </c>
      <c r="I7" s="13">
        <f t="shared" ca="1" si="7"/>
        <v>0</v>
      </c>
      <c r="J7" s="6">
        <f t="shared" ca="1" si="8"/>
        <v>9.1037375202576726E-3</v>
      </c>
      <c r="K7" s="7">
        <f t="shared" ca="1" si="9"/>
        <v>1.5386531721829863E-2</v>
      </c>
      <c r="L7" s="8">
        <f t="shared" ca="1" si="10"/>
        <v>1.8207475040515345E-2</v>
      </c>
      <c r="M7" s="13">
        <f ca="1">1/(1+EXP(-(prior_w0*x0_+prior_w1*x1_+prior_w2*x2_)))</f>
        <v>0.50682737876565731</v>
      </c>
      <c r="N7" s="6">
        <f ca="1">alpha*(y-h)*h*(1-h)*x0_</f>
        <v>-1.266832198957148E-2</v>
      </c>
      <c r="O7" s="7">
        <f ca="1">alpha*(y-h)*h*(1-h)*x1_</f>
        <v>0</v>
      </c>
      <c r="P7" s="8">
        <f ca="1">alpha*(y-h)*h*(1-h)*x2_</f>
        <v>-1.266832198957148E-2</v>
      </c>
      <c r="Q7" s="6">
        <f t="shared" ca="1" si="3"/>
        <v>-3.5645844693138074E-3</v>
      </c>
      <c r="R7" s="7">
        <f t="shared" ca="1" si="4"/>
        <v>1.5386531721829863E-2</v>
      </c>
      <c r="S7" s="8">
        <f t="shared" ca="1" si="5"/>
        <v>5.5391530509438652E-3</v>
      </c>
    </row>
    <row r="8" spans="1:20" x14ac:dyDescent="0.75">
      <c r="A8" s="34"/>
      <c r="B8" s="36"/>
      <c r="C8" s="34"/>
      <c r="D8" s="16">
        <f t="shared" si="0"/>
        <v>2</v>
      </c>
      <c r="E8" s="1">
        <f t="shared" si="1"/>
        <v>5</v>
      </c>
      <c r="F8" s="6">
        <v>1</v>
      </c>
      <c r="G8" s="7">
        <f t="shared" ca="1" si="2"/>
        <v>1</v>
      </c>
      <c r="H8" s="7">
        <f t="shared" ca="1" si="6"/>
        <v>2</v>
      </c>
      <c r="I8" s="13">
        <f t="shared" ca="1" si="7"/>
        <v>1</v>
      </c>
      <c r="J8" s="6">
        <f t="shared" ca="1" si="8"/>
        <v>-3.5645844693138074E-3</v>
      </c>
      <c r="K8" s="7">
        <f t="shared" ca="1" si="9"/>
        <v>1.5386531721829863E-2</v>
      </c>
      <c r="L8" s="8">
        <f t="shared" ca="1" si="10"/>
        <v>5.5391530509438652E-3</v>
      </c>
      <c r="M8" s="13">
        <f ca="1">1/(1+EXP(-(prior_w0*x0_+prior_w1*x1_+prior_w2*x2_)))</f>
        <v>0.50572481315614626</v>
      </c>
      <c r="N8" s="6">
        <f ca="1">alpha*(y-h)*h*(1-h)*x0_</f>
        <v>1.23552597590209E-2</v>
      </c>
      <c r="O8" s="7">
        <f ca="1">alpha*(y-h)*h*(1-h)*x1_</f>
        <v>1.23552597590209E-2</v>
      </c>
      <c r="P8" s="8">
        <f ca="1">alpha*(y-h)*h*(1-h)*x2_</f>
        <v>2.4710519518041801E-2</v>
      </c>
      <c r="Q8" s="6">
        <f t="shared" ca="1" si="3"/>
        <v>8.7906752897070929E-3</v>
      </c>
      <c r="R8" s="7">
        <f t="shared" ca="1" si="4"/>
        <v>2.7741791480850764E-2</v>
      </c>
      <c r="S8" s="8">
        <f t="shared" ca="1" si="5"/>
        <v>3.0249672568985666E-2</v>
      </c>
    </row>
    <row r="9" spans="1:20" x14ac:dyDescent="0.75">
      <c r="A9" s="34"/>
      <c r="B9" s="36"/>
      <c r="C9" s="34"/>
      <c r="D9" s="16">
        <f t="shared" si="0"/>
        <v>2</v>
      </c>
      <c r="E9" s="1">
        <f t="shared" si="1"/>
        <v>6</v>
      </c>
      <c r="F9" s="6">
        <v>1</v>
      </c>
      <c r="G9" s="7">
        <f t="shared" ca="1" si="2"/>
        <v>-1</v>
      </c>
      <c r="H9" s="7">
        <f t="shared" ca="1" si="6"/>
        <v>2</v>
      </c>
      <c r="I9" s="13">
        <f t="shared" ca="1" si="7"/>
        <v>0</v>
      </c>
      <c r="J9" s="6">
        <f t="shared" ca="1" si="8"/>
        <v>8.7906752897070929E-3</v>
      </c>
      <c r="K9" s="7">
        <f t="shared" ca="1" si="9"/>
        <v>2.7741791480850764E-2</v>
      </c>
      <c r="L9" s="8">
        <f t="shared" ca="1" si="10"/>
        <v>3.0249672568985666E-2</v>
      </c>
      <c r="M9" s="13">
        <f ca="1">1/(1+EXP(-(prior_w0*x0_+prior_w1*x1_+prior_w2*x2_)))</f>
        <v>0.51038556326852813</v>
      </c>
      <c r="N9" s="6">
        <f ca="1">alpha*(y-h)*h*(1-h)*x0_</f>
        <v>-1.275413406688607E-2</v>
      </c>
      <c r="O9" s="7">
        <f ca="1">alpha*(y-h)*h*(1-h)*x1_</f>
        <v>1.275413406688607E-2</v>
      </c>
      <c r="P9" s="8">
        <f ca="1">alpha*(y-h)*h*(1-h)*x2_</f>
        <v>-2.550826813377214E-2</v>
      </c>
      <c r="Q9" s="6">
        <f t="shared" ca="1" si="3"/>
        <v>-3.963458777178977E-3</v>
      </c>
      <c r="R9" s="7">
        <f t="shared" ca="1" si="4"/>
        <v>4.049592554773683E-2</v>
      </c>
      <c r="S9" s="8">
        <f t="shared" ca="1" si="5"/>
        <v>4.7414044352135261E-3</v>
      </c>
    </row>
    <row r="10" spans="1:20" x14ac:dyDescent="0.75">
      <c r="A10" s="34"/>
      <c r="B10" s="36"/>
      <c r="C10" s="34"/>
      <c r="D10" s="16">
        <f t="shared" si="0"/>
        <v>2</v>
      </c>
      <c r="E10" s="1">
        <f t="shared" si="1"/>
        <v>7</v>
      </c>
      <c r="F10" s="6">
        <v>1</v>
      </c>
      <c r="G10" s="7">
        <f t="shared" ca="1" si="2"/>
        <v>0</v>
      </c>
      <c r="H10" s="7">
        <f t="shared" ca="1" si="6"/>
        <v>1</v>
      </c>
      <c r="I10" s="13">
        <f t="shared" ca="1" si="7"/>
        <v>0</v>
      </c>
      <c r="J10" s="6">
        <f t="shared" ca="1" si="8"/>
        <v>-3.963458777178977E-3</v>
      </c>
      <c r="K10" s="7">
        <f t="shared" ca="1" si="9"/>
        <v>4.049592554773683E-2</v>
      </c>
      <c r="L10" s="8">
        <f t="shared" ca="1" si="10"/>
        <v>4.7414044352135261E-3</v>
      </c>
      <c r="M10" s="13">
        <f ca="1">1/(1+EXP(-(prior_w0*x0_+prior_w1*x1_+prior_w2*x2_)))</f>
        <v>0.50019448640469999</v>
      </c>
      <c r="N10" s="6">
        <f ca="1">alpha*(y-h)*h*(1-h)*x0_</f>
        <v>-1.2504860268133777E-2</v>
      </c>
      <c r="O10" s="7">
        <f ca="1">alpha*(y-h)*h*(1-h)*x1_</f>
        <v>0</v>
      </c>
      <c r="P10" s="8">
        <f ca="1">alpha*(y-h)*h*(1-h)*x2_</f>
        <v>-1.2504860268133777E-2</v>
      </c>
      <c r="Q10" s="6">
        <f t="shared" ca="1" si="3"/>
        <v>-1.6468319045312756E-2</v>
      </c>
      <c r="R10" s="7">
        <f t="shared" ca="1" si="4"/>
        <v>4.049592554773683E-2</v>
      </c>
      <c r="S10" s="8">
        <f t="shared" ca="1" si="5"/>
        <v>-7.7634558329202508E-3</v>
      </c>
    </row>
    <row r="11" spans="1:20" x14ac:dyDescent="0.75">
      <c r="A11" s="34"/>
      <c r="B11" s="36"/>
      <c r="C11" s="34"/>
      <c r="D11" s="16">
        <f t="shared" si="0"/>
        <v>3</v>
      </c>
      <c r="E11" s="1">
        <f t="shared" si="1"/>
        <v>5</v>
      </c>
      <c r="F11" s="6">
        <v>1</v>
      </c>
      <c r="G11" s="7">
        <f t="shared" ca="1" si="2"/>
        <v>1</v>
      </c>
      <c r="H11" s="7">
        <f t="shared" ca="1" si="6"/>
        <v>2</v>
      </c>
      <c r="I11" s="13">
        <f t="shared" ca="1" si="7"/>
        <v>1</v>
      </c>
      <c r="J11" s="6">
        <f t="shared" ca="1" si="8"/>
        <v>-1.6468319045312756E-2</v>
      </c>
      <c r="K11" s="7">
        <f t="shared" ca="1" si="9"/>
        <v>4.049592554773683E-2</v>
      </c>
      <c r="L11" s="8">
        <f t="shared" ca="1" si="10"/>
        <v>-7.7634558329202508E-3</v>
      </c>
      <c r="M11" s="13">
        <f ca="1">1/(1+EXP(-(prior_w0*x0_+prior_w1*x1_+prior_w2*x2_)))</f>
        <v>0.50212516091182968</v>
      </c>
      <c r="N11" s="6">
        <f ca="1">alpha*(y-h)*h*(1-h)*x0_</f>
        <v>1.2446646121547514E-2</v>
      </c>
      <c r="O11" s="7">
        <f ca="1">alpha*(y-h)*h*(1-h)*x1_</f>
        <v>1.2446646121547514E-2</v>
      </c>
      <c r="P11" s="8">
        <f ca="1">alpha*(y-h)*h*(1-h)*x2_</f>
        <v>2.4893292243095028E-2</v>
      </c>
      <c r="Q11" s="6">
        <f t="shared" ca="1" si="3"/>
        <v>-4.0216729237652418E-3</v>
      </c>
      <c r="R11" s="7">
        <f t="shared" ca="1" si="4"/>
        <v>5.2942571669284344E-2</v>
      </c>
      <c r="S11" s="8">
        <f t="shared" ca="1" si="5"/>
        <v>1.7129836410174779E-2</v>
      </c>
    </row>
    <row r="12" spans="1:20" x14ac:dyDescent="0.75">
      <c r="A12" s="34"/>
      <c r="B12" s="36"/>
      <c r="C12" s="34"/>
      <c r="D12" s="16">
        <f t="shared" si="0"/>
        <v>3</v>
      </c>
      <c r="E12" s="1">
        <f t="shared" si="1"/>
        <v>6</v>
      </c>
      <c r="F12" s="6">
        <v>1</v>
      </c>
      <c r="G12" s="7">
        <f t="shared" ca="1" si="2"/>
        <v>-1</v>
      </c>
      <c r="H12" s="7">
        <f t="shared" ca="1" si="6"/>
        <v>2</v>
      </c>
      <c r="I12" s="13">
        <f t="shared" ca="1" si="7"/>
        <v>0</v>
      </c>
      <c r="J12" s="6">
        <f t="shared" ca="1" si="8"/>
        <v>-4.0216729237652418E-3</v>
      </c>
      <c r="K12" s="7">
        <f t="shared" ca="1" si="9"/>
        <v>5.2942571669284344E-2</v>
      </c>
      <c r="L12" s="8">
        <f t="shared" ca="1" si="10"/>
        <v>1.7129836410174779E-2</v>
      </c>
      <c r="M12" s="13">
        <f ca="1">1/(1+EXP(-(prior_w0*x0_+prior_w1*x1_+prior_w2*x2_)))</f>
        <v>0.49432410088075163</v>
      </c>
      <c r="N12" s="6">
        <f ca="1">alpha*(y-h)*h*(1-h)*x0_</f>
        <v>-1.2356510015858772E-2</v>
      </c>
      <c r="O12" s="7">
        <f ca="1">alpha*(y-h)*h*(1-h)*x1_</f>
        <v>1.2356510015858772E-2</v>
      </c>
      <c r="P12" s="8">
        <f ca="1">alpha*(y-h)*h*(1-h)*x2_</f>
        <v>-2.4713020031717544E-2</v>
      </c>
      <c r="Q12" s="6">
        <f t="shared" ca="1" si="3"/>
        <v>-1.6378182939624016E-2</v>
      </c>
      <c r="R12" s="7">
        <f t="shared" ca="1" si="4"/>
        <v>6.5299081685143118E-2</v>
      </c>
      <c r="S12" s="8">
        <f t="shared" ca="1" si="5"/>
        <v>-7.5831836215427655E-3</v>
      </c>
    </row>
    <row r="13" spans="1:20" x14ac:dyDescent="0.75">
      <c r="A13" s="34"/>
      <c r="B13" s="36"/>
      <c r="C13" s="34"/>
      <c r="D13" s="16">
        <f t="shared" si="0"/>
        <v>3</v>
      </c>
      <c r="E13" s="1">
        <f t="shared" si="1"/>
        <v>7</v>
      </c>
      <c r="F13" s="6">
        <v>1</v>
      </c>
      <c r="G13" s="7">
        <f t="shared" ca="1" si="2"/>
        <v>0</v>
      </c>
      <c r="H13" s="7">
        <f t="shared" ca="1" si="6"/>
        <v>1</v>
      </c>
      <c r="I13" s="13">
        <f t="shared" ca="1" si="7"/>
        <v>0</v>
      </c>
      <c r="J13" s="6">
        <f t="shared" ca="1" si="8"/>
        <v>-1.6378182939624016E-2</v>
      </c>
      <c r="K13" s="7">
        <f t="shared" ca="1" si="9"/>
        <v>6.5299081685143118E-2</v>
      </c>
      <c r="L13" s="8">
        <f t="shared" ca="1" si="10"/>
        <v>-7.5831836215427655E-3</v>
      </c>
      <c r="M13" s="13">
        <f ca="1">1/(1+EXP(-(prior_w0*x0_+prior_w1*x1_+prior_w2*x2_)))</f>
        <v>0.49400994495468731</v>
      </c>
      <c r="N13" s="6">
        <f ca="1">alpha*(y-h)*h*(1-h)*x0_</f>
        <v>-1.2348476078667304E-2</v>
      </c>
      <c r="O13" s="7">
        <f ca="1">alpha*(y-h)*h*(1-h)*x1_</f>
        <v>0</v>
      </c>
      <c r="P13" s="8">
        <f ca="1">alpha*(y-h)*h*(1-h)*x2_</f>
        <v>-1.2348476078667304E-2</v>
      </c>
      <c r="Q13" s="6">
        <f t="shared" ca="1" si="3"/>
        <v>-2.8726659018291321E-2</v>
      </c>
      <c r="R13" s="7">
        <f t="shared" ca="1" si="4"/>
        <v>6.5299081685143118E-2</v>
      </c>
      <c r="S13" s="8">
        <f t="shared" ca="1" si="5"/>
        <v>-1.9931659700210068E-2</v>
      </c>
    </row>
    <row r="14" spans="1:20" x14ac:dyDescent="0.75">
      <c r="A14" s="34"/>
      <c r="B14" s="36"/>
      <c r="C14" s="33"/>
      <c r="D14" s="16">
        <f t="shared" si="0"/>
        <v>4</v>
      </c>
      <c r="E14" s="1">
        <f t="shared" si="1"/>
        <v>5</v>
      </c>
      <c r="F14" s="6">
        <v>1</v>
      </c>
      <c r="G14" s="7">
        <f t="shared" ca="1" si="2"/>
        <v>1</v>
      </c>
      <c r="H14" s="7">
        <f t="shared" ca="1" si="6"/>
        <v>2</v>
      </c>
      <c r="I14" s="13">
        <f t="shared" ca="1" si="7"/>
        <v>1</v>
      </c>
      <c r="J14" s="6">
        <f t="shared" ca="1" si="8"/>
        <v>-2.8726659018291321E-2</v>
      </c>
      <c r="K14" s="7">
        <f t="shared" ca="1" si="9"/>
        <v>6.5299081685143118E-2</v>
      </c>
      <c r="L14" s="8">
        <f t="shared" ca="1" si="10"/>
        <v>-1.9931659700210068E-2</v>
      </c>
      <c r="M14" s="13">
        <f ca="1">1/(1+EXP(-(prior_w0*x0_+prior_w1*x1_+prior_w2*x2_)))</f>
        <v>0.49917727655911587</v>
      </c>
      <c r="N14" s="6">
        <f ca="1">alpha*(y-h)*h*(1-h)*x0_</f>
        <v>1.2520534186641098E-2</v>
      </c>
      <c r="O14" s="7">
        <f ca="1">alpha*(y-h)*h*(1-h)*x1_</f>
        <v>1.2520534186641098E-2</v>
      </c>
      <c r="P14" s="8">
        <f ca="1">alpha*(y-h)*h*(1-h)*x2_</f>
        <v>2.5041068373282196E-2</v>
      </c>
      <c r="Q14" s="6">
        <f t="shared" ca="1" si="3"/>
        <v>-1.6206124831650223E-2</v>
      </c>
      <c r="R14" s="7">
        <f t="shared" ca="1" si="4"/>
        <v>7.7819615871784209E-2</v>
      </c>
      <c r="S14" s="8">
        <f t="shared" ca="1" si="5"/>
        <v>5.1094086730721286E-3</v>
      </c>
    </row>
    <row r="15" spans="1:20" x14ac:dyDescent="0.75">
      <c r="A15" s="34"/>
      <c r="B15" s="36"/>
      <c r="C15" s="33"/>
      <c r="D15" s="16">
        <f t="shared" si="0"/>
        <v>4</v>
      </c>
      <c r="E15" s="1">
        <f t="shared" si="1"/>
        <v>6</v>
      </c>
      <c r="F15" s="6">
        <v>1</v>
      </c>
      <c r="G15" s="7">
        <f t="shared" ca="1" si="2"/>
        <v>-1</v>
      </c>
      <c r="H15" s="7">
        <f t="shared" ca="1" si="6"/>
        <v>2</v>
      </c>
      <c r="I15" s="13">
        <f t="shared" ca="1" si="7"/>
        <v>0</v>
      </c>
      <c r="J15" s="6">
        <f t="shared" ca="1" si="8"/>
        <v>-1.6206124831650223E-2</v>
      </c>
      <c r="K15" s="7">
        <f t="shared" ca="1" si="9"/>
        <v>7.7819615871784209E-2</v>
      </c>
      <c r="L15" s="8">
        <f t="shared" ca="1" si="10"/>
        <v>5.1094086730721286E-3</v>
      </c>
      <c r="M15" s="13">
        <f ca="1">1/(1+EXP(-(prior_w0*x0_+prior_w1*x1_+prior_w2*x2_)))</f>
        <v>0.47906052360248241</v>
      </c>
      <c r="N15" s="6">
        <f ca="1">alpha*(y-h)*h*(1-h)*x0_</f>
        <v>-1.1955508122254743E-2</v>
      </c>
      <c r="O15" s="7">
        <f ca="1">alpha*(y-h)*h*(1-h)*x1_</f>
        <v>1.1955508122254743E-2</v>
      </c>
      <c r="P15" s="8">
        <f ca="1">alpha*(y-h)*h*(1-h)*x2_</f>
        <v>-2.3911016244509486E-2</v>
      </c>
      <c r="Q15" s="6">
        <f t="shared" ca="1" si="3"/>
        <v>-2.8161632953904968E-2</v>
      </c>
      <c r="R15" s="7">
        <f t="shared" ca="1" si="4"/>
        <v>8.9775123994038947E-2</v>
      </c>
      <c r="S15" s="8">
        <f t="shared" ca="1" si="5"/>
        <v>-1.8801607571437357E-2</v>
      </c>
    </row>
    <row r="16" spans="1:20" x14ac:dyDescent="0.75">
      <c r="A16" s="34"/>
      <c r="B16" s="36"/>
      <c r="C16" s="33"/>
      <c r="D16" s="16">
        <f t="shared" si="0"/>
        <v>4</v>
      </c>
      <c r="E16" s="1">
        <f t="shared" si="1"/>
        <v>7</v>
      </c>
      <c r="F16" s="6">
        <v>1</v>
      </c>
      <c r="G16" s="7">
        <f t="shared" ca="1" si="2"/>
        <v>0</v>
      </c>
      <c r="H16" s="7">
        <f t="shared" ca="1" si="6"/>
        <v>1</v>
      </c>
      <c r="I16" s="13">
        <f t="shared" ca="1" si="7"/>
        <v>0</v>
      </c>
      <c r="J16" s="6">
        <f t="shared" ca="1" si="8"/>
        <v>-2.8161632953904968E-2</v>
      </c>
      <c r="K16" s="7">
        <f t="shared" ca="1" si="9"/>
        <v>8.9775123994038947E-2</v>
      </c>
      <c r="L16" s="8">
        <f t="shared" ca="1" si="10"/>
        <v>-1.8801607571437357E-2</v>
      </c>
      <c r="M16" s="13">
        <f ca="1">1/(1+EXP(-(prior_w0*x0_+prior_w1*x1_+prior_w2*x2_)))</f>
        <v>0.48826134730086407</v>
      </c>
      <c r="N16" s="6">
        <f ca="1">alpha*(y-h)*h*(1-h)*x0_</f>
        <v>-1.2199805638062272E-2</v>
      </c>
      <c r="O16" s="7">
        <f ca="1">alpha*(y-h)*h*(1-h)*x1_</f>
        <v>0</v>
      </c>
      <c r="P16" s="8">
        <f ca="1">alpha*(y-h)*h*(1-h)*x2_</f>
        <v>-1.2199805638062272E-2</v>
      </c>
      <c r="Q16" s="6">
        <f t="shared" ca="1" si="3"/>
        <v>-4.0361438591967239E-2</v>
      </c>
      <c r="R16" s="7">
        <f t="shared" ca="1" si="4"/>
        <v>8.9775123994038947E-2</v>
      </c>
      <c r="S16" s="8">
        <f t="shared" ca="1" si="5"/>
        <v>-3.1001413209499631E-2</v>
      </c>
    </row>
    <row r="17" spans="1:19" x14ac:dyDescent="0.75">
      <c r="A17" s="34"/>
      <c r="B17" s="36"/>
      <c r="C17" s="33"/>
      <c r="D17" s="16">
        <f t="shared" si="0"/>
        <v>5</v>
      </c>
      <c r="E17" s="1">
        <f t="shared" si="1"/>
        <v>5</v>
      </c>
      <c r="F17" s="6">
        <v>1</v>
      </c>
      <c r="G17" s="7">
        <f t="shared" ca="1" si="2"/>
        <v>1</v>
      </c>
      <c r="H17" s="7">
        <f t="shared" ca="1" si="6"/>
        <v>2</v>
      </c>
      <c r="I17" s="13">
        <f t="shared" ca="1" si="7"/>
        <v>1</v>
      </c>
      <c r="J17" s="6">
        <f t="shared" ca="1" si="8"/>
        <v>-4.0361438591967239E-2</v>
      </c>
      <c r="K17" s="7">
        <f t="shared" ca="1" si="9"/>
        <v>8.9775123994038947E-2</v>
      </c>
      <c r="L17" s="8">
        <f t="shared" ca="1" si="10"/>
        <v>-3.1001413209499631E-2</v>
      </c>
      <c r="M17" s="13">
        <f ca="1">1/(1+EXP(-(prior_w0*x0_+prior_w1*x1_+prior_w2*x2_)))</f>
        <v>0.49685275631195391</v>
      </c>
      <c r="N17" s="6">
        <f ca="1">alpha*(y-h)*h*(1-h)*x0_</f>
        <v>1.2578182717669729E-2</v>
      </c>
      <c r="O17" s="7">
        <f ca="1">alpha*(y-h)*h*(1-h)*x1_</f>
        <v>1.2578182717669729E-2</v>
      </c>
      <c r="P17" s="8">
        <f ca="1">alpha*(y-h)*h*(1-h)*x2_</f>
        <v>2.5156365435339459E-2</v>
      </c>
      <c r="Q17" s="6">
        <f t="shared" ca="1" si="3"/>
        <v>-2.7783255874297509E-2</v>
      </c>
      <c r="R17" s="7">
        <f t="shared" ca="1" si="4"/>
        <v>0.10235330671170867</v>
      </c>
      <c r="S17" s="8">
        <f t="shared" ca="1" si="5"/>
        <v>-5.8450477741601725E-3</v>
      </c>
    </row>
    <row r="18" spans="1:19" x14ac:dyDescent="0.75">
      <c r="A18" s="34"/>
      <c r="B18" s="36"/>
      <c r="C18" s="33"/>
      <c r="D18" s="16">
        <f t="shared" si="0"/>
        <v>5</v>
      </c>
      <c r="E18" s="1">
        <f t="shared" si="1"/>
        <v>6</v>
      </c>
      <c r="F18" s="6">
        <v>1</v>
      </c>
      <c r="G18" s="7">
        <f t="shared" ca="1" si="2"/>
        <v>-1</v>
      </c>
      <c r="H18" s="7">
        <f t="shared" ca="1" si="6"/>
        <v>2</v>
      </c>
      <c r="I18" s="13">
        <f t="shared" ca="1" si="7"/>
        <v>0</v>
      </c>
      <c r="J18" s="6">
        <f t="shared" ca="1" si="8"/>
        <v>-2.7783255874297509E-2</v>
      </c>
      <c r="K18" s="7">
        <f t="shared" ca="1" si="9"/>
        <v>0.10235330671170867</v>
      </c>
      <c r="L18" s="8">
        <f t="shared" ca="1" si="10"/>
        <v>-5.8450477741601725E-3</v>
      </c>
      <c r="M18" s="13">
        <f ca="1">1/(1+EXP(-(prior_w0*x0_+prior_w1*x1_+prior_w2*x2_)))</f>
        <v>0.46460264980547172</v>
      </c>
      <c r="N18" s="6">
        <f ca="1">alpha*(y-h)*h*(1-h)*x0_</f>
        <v>-1.1556852815382587E-2</v>
      </c>
      <c r="O18" s="7">
        <f ca="1">alpha*(y-h)*h*(1-h)*x1_</f>
        <v>1.1556852815382587E-2</v>
      </c>
      <c r="P18" s="8">
        <f ca="1">alpha*(y-h)*h*(1-h)*x2_</f>
        <v>-2.3113705630765174E-2</v>
      </c>
      <c r="Q18" s="6">
        <f t="shared" ca="1" si="3"/>
        <v>-3.9340108689680096E-2</v>
      </c>
      <c r="R18" s="7">
        <f t="shared" ca="1" si="4"/>
        <v>0.11391015952709126</v>
      </c>
      <c r="S18" s="8">
        <f t="shared" ca="1" si="5"/>
        <v>-2.8958753404925347E-2</v>
      </c>
    </row>
    <row r="19" spans="1:19" x14ac:dyDescent="0.75">
      <c r="A19" s="34"/>
      <c r="B19" s="36"/>
      <c r="C19" s="33"/>
      <c r="D19" s="16">
        <f t="shared" si="0"/>
        <v>5</v>
      </c>
      <c r="E19" s="1">
        <f t="shared" si="1"/>
        <v>7</v>
      </c>
      <c r="F19" s="6">
        <v>1</v>
      </c>
      <c r="G19" s="7">
        <f t="shared" ca="1" si="2"/>
        <v>0</v>
      </c>
      <c r="H19" s="7">
        <f t="shared" ca="1" si="6"/>
        <v>1</v>
      </c>
      <c r="I19" s="13">
        <f t="shared" ca="1" si="7"/>
        <v>0</v>
      </c>
      <c r="J19" s="6">
        <f t="shared" ca="1" si="8"/>
        <v>-3.9340108689680096E-2</v>
      </c>
      <c r="K19" s="7">
        <f t="shared" ca="1" si="9"/>
        <v>0.11391015952709126</v>
      </c>
      <c r="L19" s="8">
        <f t="shared" ca="1" si="10"/>
        <v>-2.8958753404925347E-2</v>
      </c>
      <c r="M19" s="13">
        <f ca="1">1/(1+EXP(-(prior_w0*x0_+prior_w1*x1_+prior_w2*x2_)))</f>
        <v>0.48293191879960212</v>
      </c>
      <c r="N19" s="6">
        <f ca="1">alpha*(y-h)*h*(1-h)*x0_</f>
        <v>-1.2059229226507269E-2</v>
      </c>
      <c r="O19" s="7">
        <f ca="1">alpha*(y-h)*h*(1-h)*x1_</f>
        <v>0</v>
      </c>
      <c r="P19" s="8">
        <f ca="1">alpha*(y-h)*h*(1-h)*x2_</f>
        <v>-1.2059229226507269E-2</v>
      </c>
      <c r="Q19" s="6">
        <f t="shared" ca="1" si="3"/>
        <v>-5.1399337916187365E-2</v>
      </c>
      <c r="R19" s="7">
        <f t="shared" ca="1" si="4"/>
        <v>0.11391015952709126</v>
      </c>
      <c r="S19" s="8">
        <f t="shared" ca="1" si="5"/>
        <v>-4.1017982631432616E-2</v>
      </c>
    </row>
    <row r="20" spans="1:19" x14ac:dyDescent="0.75">
      <c r="A20" s="34"/>
      <c r="B20" s="36"/>
      <c r="C20" s="33"/>
      <c r="D20" s="16">
        <f t="shared" si="0"/>
        <v>6</v>
      </c>
      <c r="E20" s="1">
        <f t="shared" si="1"/>
        <v>5</v>
      </c>
      <c r="F20" s="6">
        <v>1</v>
      </c>
      <c r="G20" s="7">
        <f t="shared" ca="1" si="2"/>
        <v>1</v>
      </c>
      <c r="H20" s="7">
        <f t="shared" ca="1" si="6"/>
        <v>2</v>
      </c>
      <c r="I20" s="13">
        <f t="shared" ca="1" si="7"/>
        <v>1</v>
      </c>
      <c r="J20" s="6">
        <f t="shared" ca="1" si="8"/>
        <v>-5.1399337916187365E-2</v>
      </c>
      <c r="K20" s="7">
        <f t="shared" ca="1" si="9"/>
        <v>0.11391015952709126</v>
      </c>
      <c r="L20" s="8">
        <f t="shared" ca="1" si="10"/>
        <v>-4.1017982631432616E-2</v>
      </c>
      <c r="M20" s="13">
        <f ca="1">1/(1+EXP(-(prior_w0*x0_+prior_w1*x1_+prior_w2*x2_)))</f>
        <v>0.49511886915598585</v>
      </c>
      <c r="N20" s="6">
        <f ca="1">alpha*(y-h)*h*(1-h)*x0_</f>
        <v>1.2620825369676354E-2</v>
      </c>
      <c r="O20" s="7">
        <f ca="1">alpha*(y-h)*h*(1-h)*x1_</f>
        <v>1.2620825369676354E-2</v>
      </c>
      <c r="P20" s="8">
        <f ca="1">alpha*(y-h)*h*(1-h)*x2_</f>
        <v>2.5241650739352708E-2</v>
      </c>
      <c r="Q20" s="6">
        <f t="shared" ca="1" si="3"/>
        <v>-3.8778512546511011E-2</v>
      </c>
      <c r="R20" s="7">
        <f t="shared" ca="1" si="4"/>
        <v>0.12653098489676762</v>
      </c>
      <c r="S20" s="8">
        <f t="shared" ca="1" si="5"/>
        <v>-1.5776331892079908E-2</v>
      </c>
    </row>
    <row r="21" spans="1:19" x14ac:dyDescent="0.75">
      <c r="A21" s="34"/>
      <c r="B21" s="36"/>
      <c r="C21" s="33"/>
      <c r="D21" s="16">
        <f t="shared" si="0"/>
        <v>6</v>
      </c>
      <c r="E21" s="1">
        <f t="shared" si="1"/>
        <v>6</v>
      </c>
      <c r="F21" s="6">
        <v>1</v>
      </c>
      <c r="G21" s="7">
        <f t="shared" ca="1" si="2"/>
        <v>-1</v>
      </c>
      <c r="H21" s="7">
        <f t="shared" ca="1" si="6"/>
        <v>2</v>
      </c>
      <c r="I21" s="13">
        <f t="shared" ca="1" si="7"/>
        <v>0</v>
      </c>
      <c r="J21" s="6">
        <f t="shared" ca="1" si="8"/>
        <v>-3.8778512546511011E-2</v>
      </c>
      <c r="K21" s="7">
        <f t="shared" ca="1" si="9"/>
        <v>0.12653098489676762</v>
      </c>
      <c r="L21" s="8">
        <f t="shared" ca="1" si="10"/>
        <v>-1.5776331892079908E-2</v>
      </c>
      <c r="M21" s="13">
        <f ca="1">1/(1+EXP(-(prior_w0*x0_+prior_w1*x1_+prior_w2*x2_)))</f>
        <v>0.45094279061601572</v>
      </c>
      <c r="N21" s="6">
        <f ca="1">alpha*(y-h)*h*(1-h)*x0_</f>
        <v>-1.1165045431823029E-2</v>
      </c>
      <c r="O21" s="7">
        <f ca="1">alpha*(y-h)*h*(1-h)*x1_</f>
        <v>1.1165045431823029E-2</v>
      </c>
      <c r="P21" s="8">
        <f ca="1">alpha*(y-h)*h*(1-h)*x2_</f>
        <v>-2.2330090863646058E-2</v>
      </c>
      <c r="Q21" s="6">
        <f t="shared" ca="1" si="3"/>
        <v>-4.9943557978334038E-2</v>
      </c>
      <c r="R21" s="7">
        <f t="shared" ca="1" si="4"/>
        <v>0.13769603032859065</v>
      </c>
      <c r="S21" s="8">
        <f t="shared" ca="1" si="5"/>
        <v>-3.8106422755725969E-2</v>
      </c>
    </row>
    <row r="22" spans="1:19" x14ac:dyDescent="0.75">
      <c r="A22" s="34"/>
      <c r="B22" s="36"/>
      <c r="C22" s="33"/>
      <c r="D22" s="16">
        <f t="shared" si="0"/>
        <v>6</v>
      </c>
      <c r="E22" s="1">
        <f t="shared" si="1"/>
        <v>7</v>
      </c>
      <c r="F22" s="6">
        <v>1</v>
      </c>
      <c r="G22" s="7">
        <f t="shared" ca="1" si="2"/>
        <v>0</v>
      </c>
      <c r="H22" s="7">
        <f t="shared" ca="1" si="6"/>
        <v>1</v>
      </c>
      <c r="I22" s="13">
        <f t="shared" ca="1" si="7"/>
        <v>0</v>
      </c>
      <c r="J22" s="6">
        <f t="shared" ca="1" si="8"/>
        <v>-4.9943557978334038E-2</v>
      </c>
      <c r="K22" s="7">
        <f t="shared" ca="1" si="9"/>
        <v>0.13769603032859065</v>
      </c>
      <c r="L22" s="8">
        <f t="shared" ca="1" si="10"/>
        <v>-3.8106422755725969E-2</v>
      </c>
      <c r="M22" s="13">
        <f ca="1">1/(1+EXP(-(prior_w0*x0_+prior_w1*x1_+prior_w2*x2_)))</f>
        <v>0.47800171533720609</v>
      </c>
      <c r="N22" s="6">
        <f ca="1">alpha*(y-h)*h*(1-h)*x0_</f>
        <v>-1.1926911207977346E-2</v>
      </c>
      <c r="O22" s="7">
        <f ca="1">alpha*(y-h)*h*(1-h)*x1_</f>
        <v>0</v>
      </c>
      <c r="P22" s="8">
        <f ca="1">alpha*(y-h)*h*(1-h)*x2_</f>
        <v>-1.1926911207977346E-2</v>
      </c>
      <c r="Q22" s="6">
        <f t="shared" ca="1" si="3"/>
        <v>-6.187046918631138E-2</v>
      </c>
      <c r="R22" s="7">
        <f t="shared" ca="1" si="4"/>
        <v>0.13769603032859065</v>
      </c>
      <c r="S22" s="8">
        <f t="shared" ca="1" si="5"/>
        <v>-5.0033333963703311E-2</v>
      </c>
    </row>
    <row r="23" spans="1:19" x14ac:dyDescent="0.75">
      <c r="A23" s="34"/>
      <c r="B23" s="36"/>
      <c r="C23" s="33"/>
      <c r="D23" s="16">
        <f t="shared" si="0"/>
        <v>7</v>
      </c>
      <c r="E23" s="1">
        <f t="shared" si="1"/>
        <v>5</v>
      </c>
      <c r="F23" s="6">
        <v>1</v>
      </c>
      <c r="G23" s="7">
        <f t="shared" ca="1" si="2"/>
        <v>1</v>
      </c>
      <c r="H23" s="7">
        <f t="shared" ca="1" si="6"/>
        <v>2</v>
      </c>
      <c r="I23" s="13">
        <f t="shared" ca="1" si="7"/>
        <v>1</v>
      </c>
      <c r="J23" s="6">
        <f t="shared" ca="1" si="8"/>
        <v>-6.187046918631138E-2</v>
      </c>
      <c r="K23" s="7">
        <f t="shared" ca="1" si="9"/>
        <v>0.13769603032859065</v>
      </c>
      <c r="L23" s="8">
        <f t="shared" ca="1" si="10"/>
        <v>-5.0033333963703311E-2</v>
      </c>
      <c r="M23" s="13">
        <f ca="1">1/(1+EXP(-(prior_w0*x0_+prior_w1*x1_+prior_w2*x2_)))</f>
        <v>0.4939400200536152</v>
      </c>
      <c r="N23" s="6">
        <f ca="1">alpha*(y-h)*h*(1-h)*x0_</f>
        <v>1.264964107653142E-2</v>
      </c>
      <c r="O23" s="7">
        <f ca="1">alpha*(y-h)*h*(1-h)*x1_</f>
        <v>1.264964107653142E-2</v>
      </c>
      <c r="P23" s="8">
        <f ca="1">alpha*(y-h)*h*(1-h)*x2_</f>
        <v>2.529928215306284E-2</v>
      </c>
      <c r="Q23" s="6">
        <f t="shared" ca="1" si="3"/>
        <v>-4.9220828109779957E-2</v>
      </c>
      <c r="R23" s="7">
        <f t="shared" ca="1" si="4"/>
        <v>0.15034567140512206</v>
      </c>
      <c r="S23" s="8">
        <f t="shared" ca="1" si="5"/>
        <v>-2.4734051810640471E-2</v>
      </c>
    </row>
    <row r="24" spans="1:19" x14ac:dyDescent="0.75">
      <c r="A24" s="34"/>
      <c r="B24" s="36"/>
      <c r="C24" s="33"/>
      <c r="D24" s="16">
        <f t="shared" si="0"/>
        <v>7</v>
      </c>
      <c r="E24" s="1">
        <f t="shared" si="1"/>
        <v>6</v>
      </c>
      <c r="F24" s="6">
        <v>1</v>
      </c>
      <c r="G24" s="7">
        <f t="shared" ca="1" si="2"/>
        <v>-1</v>
      </c>
      <c r="H24" s="7">
        <f t="shared" ca="1" si="6"/>
        <v>2</v>
      </c>
      <c r="I24" s="13">
        <f t="shared" ca="1" si="7"/>
        <v>0</v>
      </c>
      <c r="J24" s="6">
        <f t="shared" ca="1" si="8"/>
        <v>-4.9220828109779957E-2</v>
      </c>
      <c r="K24" s="7">
        <f t="shared" ca="1" si="9"/>
        <v>0.15034567140512206</v>
      </c>
      <c r="L24" s="8">
        <f t="shared" ca="1" si="10"/>
        <v>-2.4734051810640471E-2</v>
      </c>
      <c r="M24" s="13">
        <f ca="1">1/(1+EXP(-(prior_w0*x0_+prior_w1*x1_+prior_w2*x2_)))</f>
        <v>0.43806113043111894</v>
      </c>
      <c r="N24" s="6">
        <f ca="1">alpha*(y-h)*h*(1-h)*x0_</f>
        <v>-1.0783469456475313E-2</v>
      </c>
      <c r="O24" s="7">
        <f ca="1">alpha*(y-h)*h*(1-h)*x1_</f>
        <v>1.0783469456475313E-2</v>
      </c>
      <c r="P24" s="8">
        <f ca="1">alpha*(y-h)*h*(1-h)*x2_</f>
        <v>-2.1566938912950626E-2</v>
      </c>
      <c r="Q24" s="6">
        <f t="shared" ca="1" si="3"/>
        <v>-6.000429756625527E-2</v>
      </c>
      <c r="R24" s="7">
        <f t="shared" ca="1" si="4"/>
        <v>0.16112914086159738</v>
      </c>
      <c r="S24" s="8">
        <f t="shared" ca="1" si="5"/>
        <v>-4.6300990723591097E-2</v>
      </c>
    </row>
    <row r="25" spans="1:19" x14ac:dyDescent="0.75">
      <c r="A25" s="34"/>
      <c r="B25" s="36"/>
      <c r="C25" s="33"/>
      <c r="D25" s="16">
        <f t="shared" si="0"/>
        <v>7</v>
      </c>
      <c r="E25" s="1">
        <f t="shared" si="1"/>
        <v>7</v>
      </c>
      <c r="F25" s="6">
        <v>1</v>
      </c>
      <c r="G25" s="7">
        <f t="shared" ca="1" si="2"/>
        <v>0</v>
      </c>
      <c r="H25" s="7">
        <f t="shared" ca="1" si="6"/>
        <v>1</v>
      </c>
      <c r="I25" s="13">
        <f t="shared" ca="1" si="7"/>
        <v>0</v>
      </c>
      <c r="J25" s="6">
        <f t="shared" ca="1" si="8"/>
        <v>-6.000429756625527E-2</v>
      </c>
      <c r="K25" s="7">
        <f t="shared" ca="1" si="9"/>
        <v>0.16112914086159738</v>
      </c>
      <c r="L25" s="8">
        <f t="shared" ca="1" si="10"/>
        <v>-4.6300990723591097E-2</v>
      </c>
      <c r="M25" s="13">
        <f ca="1">1/(1+EXP(-(prior_w0*x0_+prior_w1*x1_+prior_w2*x2_)))</f>
        <v>0.47344867751643105</v>
      </c>
      <c r="N25" s="6">
        <f ca="1">alpha*(y-h)*h*(1-h)*x0_</f>
        <v>-1.1802840097447477E-2</v>
      </c>
      <c r="O25" s="7">
        <f ca="1">alpha*(y-h)*h*(1-h)*x1_</f>
        <v>0</v>
      </c>
      <c r="P25" s="8">
        <f ca="1">alpha*(y-h)*h*(1-h)*x2_</f>
        <v>-1.1802840097447477E-2</v>
      </c>
      <c r="Q25" s="6">
        <f t="shared" ca="1" si="3"/>
        <v>-7.1807137663702753E-2</v>
      </c>
      <c r="R25" s="7">
        <f t="shared" ca="1" si="4"/>
        <v>0.16112914086159738</v>
      </c>
      <c r="S25" s="8">
        <f t="shared" ca="1" si="5"/>
        <v>-5.8103830821038573E-2</v>
      </c>
    </row>
    <row r="26" spans="1:19" x14ac:dyDescent="0.75">
      <c r="A26" s="34"/>
      <c r="B26" s="36"/>
      <c r="C26" s="33"/>
      <c r="D26" s="16">
        <f t="shared" si="0"/>
        <v>8</v>
      </c>
      <c r="E26" s="1">
        <f t="shared" si="1"/>
        <v>5</v>
      </c>
      <c r="F26" s="6">
        <v>1</v>
      </c>
      <c r="G26" s="7">
        <f t="shared" ca="1" si="2"/>
        <v>1</v>
      </c>
      <c r="H26" s="7">
        <f t="shared" ca="1" si="6"/>
        <v>2</v>
      </c>
      <c r="I26" s="13">
        <f t="shared" ca="1" si="7"/>
        <v>1</v>
      </c>
      <c r="J26" s="6">
        <f t="shared" ca="1" si="8"/>
        <v>-7.1807137663702753E-2</v>
      </c>
      <c r="K26" s="7">
        <f t="shared" ca="1" si="9"/>
        <v>0.16112914086159738</v>
      </c>
      <c r="L26" s="8">
        <f t="shared" ca="1" si="10"/>
        <v>-5.8103830821038573E-2</v>
      </c>
      <c r="M26" s="13">
        <f ca="1">1/(1+EXP(-(prior_w0*x0_+prior_w1*x1_+prior_w2*x2_)))</f>
        <v>0.4932789902345347</v>
      </c>
      <c r="N26" s="6">
        <f ca="1">alpha*(y-h)*h*(1-h)*x0_</f>
        <v>1.2665736285396585E-2</v>
      </c>
      <c r="O26" s="7">
        <f ca="1">alpha*(y-h)*h*(1-h)*x1_</f>
        <v>1.2665736285396585E-2</v>
      </c>
      <c r="P26" s="8">
        <f ca="1">alpha*(y-h)*h*(1-h)*x2_</f>
        <v>2.533147257079317E-2</v>
      </c>
      <c r="Q26" s="6">
        <f t="shared" ca="1" si="3"/>
        <v>-5.9141401378306167E-2</v>
      </c>
      <c r="R26" s="7">
        <f t="shared" ca="1" si="4"/>
        <v>0.17379487714699396</v>
      </c>
      <c r="S26" s="8">
        <f t="shared" ca="1" si="5"/>
        <v>-3.2772358250245402E-2</v>
      </c>
    </row>
    <row r="27" spans="1:19" x14ac:dyDescent="0.75">
      <c r="A27" s="34"/>
      <c r="B27" s="36"/>
      <c r="C27" s="33"/>
      <c r="D27" s="16">
        <f t="shared" si="0"/>
        <v>8</v>
      </c>
      <c r="E27" s="1">
        <f t="shared" si="1"/>
        <v>6</v>
      </c>
      <c r="F27" s="6">
        <v>1</v>
      </c>
      <c r="G27" s="7">
        <f t="shared" ca="1" si="2"/>
        <v>-1</v>
      </c>
      <c r="H27" s="7">
        <f t="shared" ca="1" si="6"/>
        <v>2</v>
      </c>
      <c r="I27" s="13">
        <f t="shared" ca="1" si="7"/>
        <v>0</v>
      </c>
      <c r="J27" s="6">
        <f t="shared" ca="1" si="8"/>
        <v>-5.9141401378306167E-2</v>
      </c>
      <c r="K27" s="7">
        <f t="shared" ca="1" si="9"/>
        <v>0.17379487714699396</v>
      </c>
      <c r="L27" s="8">
        <f t="shared" ca="1" si="10"/>
        <v>-3.2772358250245402E-2</v>
      </c>
      <c r="M27" s="13">
        <f ca="1">1/(1+EXP(-(prior_w0*x0_+prior_w1*x1_+prior_w2*x2_)))</f>
        <v>0.42592885850296081</v>
      </c>
      <c r="N27" s="6">
        <f ca="1">alpha*(y-h)*h*(1-h)*x0_</f>
        <v>-1.041453414608434E-2</v>
      </c>
      <c r="O27" s="7">
        <f ca="1">alpha*(y-h)*h*(1-h)*x1_</f>
        <v>1.041453414608434E-2</v>
      </c>
      <c r="P27" s="8">
        <f ca="1">alpha*(y-h)*h*(1-h)*x2_</f>
        <v>-2.0829068292168681E-2</v>
      </c>
      <c r="Q27" s="6">
        <f t="shared" ca="1" si="3"/>
        <v>-6.9555935524390503E-2</v>
      </c>
      <c r="R27" s="7">
        <f t="shared" ca="1" si="4"/>
        <v>0.1842094112930783</v>
      </c>
      <c r="S27" s="8">
        <f t="shared" ca="1" si="5"/>
        <v>-5.360142654241408E-2</v>
      </c>
    </row>
    <row r="28" spans="1:19" x14ac:dyDescent="0.75">
      <c r="A28" s="34"/>
      <c r="B28" s="36"/>
      <c r="C28" s="33"/>
      <c r="D28" s="16">
        <f t="shared" si="0"/>
        <v>8</v>
      </c>
      <c r="E28" s="1">
        <f t="shared" si="1"/>
        <v>7</v>
      </c>
      <c r="F28" s="6">
        <v>1</v>
      </c>
      <c r="G28" s="7">
        <f t="shared" ca="1" si="2"/>
        <v>0</v>
      </c>
      <c r="H28" s="7">
        <f t="shared" ca="1" si="6"/>
        <v>1</v>
      </c>
      <c r="I28" s="13">
        <f t="shared" ca="1" si="7"/>
        <v>0</v>
      </c>
      <c r="J28" s="6">
        <f t="shared" ca="1" si="8"/>
        <v>-6.9555935524390503E-2</v>
      </c>
      <c r="K28" s="7">
        <f t="shared" ca="1" si="9"/>
        <v>0.1842094112930783</v>
      </c>
      <c r="L28" s="8">
        <f t="shared" ca="1" si="10"/>
        <v>-5.360142654241408E-2</v>
      </c>
      <c r="M28" s="13">
        <f ca="1">1/(1+EXP(-(prior_w0*x0_+prior_w1*x1_+prior_w2*x2_)))</f>
        <v>0.46924951759402173</v>
      </c>
      <c r="N28" s="6">
        <f ca="1">alpha*(y-h)*h*(1-h)*x0_</f>
        <v>-1.1686866072973673E-2</v>
      </c>
      <c r="O28" s="7">
        <f ca="1">alpha*(y-h)*h*(1-h)*x1_</f>
        <v>0</v>
      </c>
      <c r="P28" s="8">
        <f ca="1">alpha*(y-h)*h*(1-h)*x2_</f>
        <v>-1.1686866072973673E-2</v>
      </c>
      <c r="Q28" s="6">
        <f t="shared" ca="1" si="3"/>
        <v>-8.1242801597364175E-2</v>
      </c>
      <c r="R28" s="7">
        <f t="shared" ca="1" si="4"/>
        <v>0.1842094112930783</v>
      </c>
      <c r="S28" s="8">
        <f t="shared" ca="1" si="5"/>
        <v>-6.5288292615387752E-2</v>
      </c>
    </row>
    <row r="29" spans="1:19" x14ac:dyDescent="0.75">
      <c r="A29" s="34"/>
      <c r="B29" s="36"/>
      <c r="C29" s="33"/>
      <c r="D29" s="16">
        <f t="shared" si="0"/>
        <v>9</v>
      </c>
      <c r="E29" s="1">
        <f t="shared" si="1"/>
        <v>5</v>
      </c>
      <c r="F29" s="6">
        <v>1</v>
      </c>
      <c r="G29" s="7">
        <f t="shared" ca="1" si="2"/>
        <v>1</v>
      </c>
      <c r="H29" s="7">
        <f t="shared" ca="1" si="6"/>
        <v>2</v>
      </c>
      <c r="I29" s="13">
        <f t="shared" ca="1" si="7"/>
        <v>1</v>
      </c>
      <c r="J29" s="6">
        <f t="shared" ca="1" si="8"/>
        <v>-8.1242801597364175E-2</v>
      </c>
      <c r="K29" s="7">
        <f t="shared" ca="1" si="9"/>
        <v>0.1842094112930783</v>
      </c>
      <c r="L29" s="8">
        <f t="shared" ca="1" si="10"/>
        <v>-6.5288292615387752E-2</v>
      </c>
      <c r="M29" s="13">
        <f ca="1">1/(1+EXP(-(prior_w0*x0_+prior_w1*x1_+prior_w2*x2_)))</f>
        <v>0.49309794456991773</v>
      </c>
      <c r="N29" s="6">
        <f ca="1">alpha*(y-h)*h*(1-h)*x0_</f>
        <v>1.2670136587027607E-2</v>
      </c>
      <c r="O29" s="7">
        <f ca="1">alpha*(y-h)*h*(1-h)*x1_</f>
        <v>1.2670136587027607E-2</v>
      </c>
      <c r="P29" s="8">
        <f ca="1">alpha*(y-h)*h*(1-h)*x2_</f>
        <v>2.5340273174055215E-2</v>
      </c>
      <c r="Q29" s="6">
        <f t="shared" ca="1" si="3"/>
        <v>-6.857266501033657E-2</v>
      </c>
      <c r="R29" s="7">
        <f t="shared" ca="1" si="4"/>
        <v>0.19687954788010592</v>
      </c>
      <c r="S29" s="8">
        <f t="shared" ca="1" si="5"/>
        <v>-3.9948019441332541E-2</v>
      </c>
    </row>
    <row r="30" spans="1:19" x14ac:dyDescent="0.75">
      <c r="A30" s="34"/>
      <c r="B30" s="36"/>
      <c r="C30" s="33"/>
      <c r="D30" s="16">
        <f t="shared" si="0"/>
        <v>9</v>
      </c>
      <c r="E30" s="1">
        <f t="shared" si="1"/>
        <v>6</v>
      </c>
      <c r="F30" s="6">
        <v>1</v>
      </c>
      <c r="G30" s="7">
        <f t="shared" ca="1" si="2"/>
        <v>-1</v>
      </c>
      <c r="H30" s="7">
        <f t="shared" ca="1" si="6"/>
        <v>2</v>
      </c>
      <c r="I30" s="13">
        <f t="shared" ca="1" si="7"/>
        <v>0</v>
      </c>
      <c r="J30" s="6">
        <f t="shared" ca="1" si="8"/>
        <v>-6.857266501033657E-2</v>
      </c>
      <c r="K30" s="7">
        <f t="shared" ca="1" si="9"/>
        <v>0.19687954788010592</v>
      </c>
      <c r="L30" s="8">
        <f t="shared" ca="1" si="10"/>
        <v>-3.9948019441332541E-2</v>
      </c>
      <c r="M30" s="13">
        <f ca="1">1/(1+EXP(-(prior_w0*x0_+prior_w1*x1_+prior_w2*x2_)))</f>
        <v>0.41451091056962674</v>
      </c>
      <c r="N30" s="6">
        <f ca="1">alpha*(y-h)*h*(1-h)*x0_</f>
        <v>-1.0059832256514727E-2</v>
      </c>
      <c r="O30" s="7">
        <f ca="1">alpha*(y-h)*h*(1-h)*x1_</f>
        <v>1.0059832256514727E-2</v>
      </c>
      <c r="P30" s="8">
        <f ca="1">alpha*(y-h)*h*(1-h)*x2_</f>
        <v>-2.0119664513029455E-2</v>
      </c>
      <c r="Q30" s="6">
        <f t="shared" ca="1" si="3"/>
        <v>-7.8632497266851301E-2</v>
      </c>
      <c r="R30" s="7">
        <f t="shared" ca="1" si="4"/>
        <v>0.20693938013662064</v>
      </c>
      <c r="S30" s="8">
        <f t="shared" ca="1" si="5"/>
        <v>-6.0067683954361996E-2</v>
      </c>
    </row>
    <row r="31" spans="1:19" x14ac:dyDescent="0.75">
      <c r="A31" s="34"/>
      <c r="B31" s="36"/>
      <c r="C31" s="33"/>
      <c r="D31" s="16">
        <f t="shared" si="0"/>
        <v>9</v>
      </c>
      <c r="E31" s="1">
        <f t="shared" si="1"/>
        <v>7</v>
      </c>
      <c r="F31" s="6">
        <v>1</v>
      </c>
      <c r="G31" s="7">
        <f t="shared" ca="1" si="2"/>
        <v>0</v>
      </c>
      <c r="H31" s="7">
        <f t="shared" ca="1" si="6"/>
        <v>1</v>
      </c>
      <c r="I31" s="13">
        <f t="shared" ca="1" si="7"/>
        <v>0</v>
      </c>
      <c r="J31" s="6">
        <f t="shared" ca="1" si="8"/>
        <v>-7.8632497266851301E-2</v>
      </c>
      <c r="K31" s="7">
        <f t="shared" ca="1" si="9"/>
        <v>0.20693938013662064</v>
      </c>
      <c r="L31" s="8">
        <f t="shared" ca="1" si="10"/>
        <v>-6.0067683954361996E-2</v>
      </c>
      <c r="M31" s="13">
        <f ca="1">1/(1+EXP(-(prior_w0*x0_+prior_w1*x1_+prior_w2*x2_)))</f>
        <v>0.46538043708784221</v>
      </c>
      <c r="N31" s="6">
        <f ca="1">alpha*(y-h)*h*(1-h)*x0_</f>
        <v>-1.1578734423938641E-2</v>
      </c>
      <c r="O31" s="7">
        <f ca="1">alpha*(y-h)*h*(1-h)*x1_</f>
        <v>0</v>
      </c>
      <c r="P31" s="8">
        <f ca="1">alpha*(y-h)*h*(1-h)*x2_</f>
        <v>-1.1578734423938641E-2</v>
      </c>
      <c r="Q31" s="6">
        <f t="shared" ca="1" si="3"/>
        <v>-9.0211231690789942E-2</v>
      </c>
      <c r="R31" s="7">
        <f t="shared" ca="1" si="4"/>
        <v>0.20693938013662064</v>
      </c>
      <c r="S31" s="8">
        <f t="shared" ca="1" si="5"/>
        <v>-7.164641837830063E-2</v>
      </c>
    </row>
    <row r="32" spans="1:19" x14ac:dyDescent="0.75">
      <c r="A32" s="34"/>
      <c r="B32" s="36"/>
      <c r="C32" s="33"/>
      <c r="D32" s="16">
        <f t="shared" si="0"/>
        <v>10</v>
      </c>
      <c r="E32" s="1">
        <f t="shared" si="1"/>
        <v>5</v>
      </c>
      <c r="F32" s="6">
        <v>1</v>
      </c>
      <c r="G32" s="7">
        <f t="shared" ca="1" si="2"/>
        <v>1</v>
      </c>
      <c r="H32" s="7">
        <f t="shared" ca="1" si="6"/>
        <v>2</v>
      </c>
      <c r="I32" s="13">
        <f t="shared" ca="1" si="7"/>
        <v>1</v>
      </c>
      <c r="J32" s="6">
        <f t="shared" ca="1" si="8"/>
        <v>-9.0211231690789942E-2</v>
      </c>
      <c r="K32" s="7">
        <f t="shared" ca="1" si="9"/>
        <v>0.20693938013662064</v>
      </c>
      <c r="L32" s="8">
        <f t="shared" ca="1" si="10"/>
        <v>-7.164641837830063E-2</v>
      </c>
      <c r="M32" s="13">
        <f ca="1">1/(1+EXP(-(prior_w0*x0_+prior_w1*x1_+prior_w2*x2_)))</f>
        <v>0.49335921844141672</v>
      </c>
      <c r="N32" s="6">
        <f ca="1">alpha*(y-h)*h*(1-h)*x0_</f>
        <v>1.2663785254145942E-2</v>
      </c>
      <c r="O32" s="7">
        <f ca="1">alpha*(y-h)*h*(1-h)*x1_</f>
        <v>1.2663785254145942E-2</v>
      </c>
      <c r="P32" s="8">
        <f ca="1">alpha*(y-h)*h*(1-h)*x2_</f>
        <v>2.5327570508291885E-2</v>
      </c>
      <c r="Q32" s="6">
        <f t="shared" ca="1" si="3"/>
        <v>-7.7547446436644005E-2</v>
      </c>
      <c r="R32" s="7">
        <f t="shared" ca="1" si="4"/>
        <v>0.21960316539076657</v>
      </c>
      <c r="S32" s="8">
        <f t="shared" ca="1" si="5"/>
        <v>-4.6318847870008742E-2</v>
      </c>
    </row>
    <row r="33" spans="1:19" x14ac:dyDescent="0.75">
      <c r="A33" s="34"/>
      <c r="B33" s="36"/>
      <c r="C33" s="33"/>
      <c r="D33" s="16">
        <f t="shared" si="0"/>
        <v>10</v>
      </c>
      <c r="E33" s="1">
        <f t="shared" si="1"/>
        <v>6</v>
      </c>
      <c r="F33" s="6">
        <v>1</v>
      </c>
      <c r="G33" s="7">
        <f t="shared" ca="1" si="2"/>
        <v>-1</v>
      </c>
      <c r="H33" s="7">
        <f t="shared" ca="1" si="6"/>
        <v>2</v>
      </c>
      <c r="I33" s="13">
        <f t="shared" ca="1" si="7"/>
        <v>0</v>
      </c>
      <c r="J33" s="6">
        <f t="shared" ca="1" si="8"/>
        <v>-7.7547446436644005E-2</v>
      </c>
      <c r="K33" s="7">
        <f t="shared" ca="1" si="9"/>
        <v>0.21960316539076657</v>
      </c>
      <c r="L33" s="8">
        <f t="shared" ca="1" si="10"/>
        <v>-4.6318847870008742E-2</v>
      </c>
      <c r="M33" s="13">
        <f ca="1">1/(1+EXP(-(prior_w0*x0_+prior_w1*x1_+prior_w2*x2_)))</f>
        <v>0.40376826238520735</v>
      </c>
      <c r="N33" s="6">
        <f ca="1">alpha*(y-h)*h*(1-h)*x0_</f>
        <v>-9.7202950494408094E-3</v>
      </c>
      <c r="O33" s="7">
        <f ca="1">alpha*(y-h)*h*(1-h)*x1_</f>
        <v>9.7202950494408094E-3</v>
      </c>
      <c r="P33" s="8">
        <f ca="1">alpha*(y-h)*h*(1-h)*x2_</f>
        <v>-1.9440590098881619E-2</v>
      </c>
      <c r="Q33" s="6">
        <f t="shared" ca="1" si="3"/>
        <v>-8.7267741486084821E-2</v>
      </c>
      <c r="R33" s="7">
        <f t="shared" ca="1" si="4"/>
        <v>0.22932346044020738</v>
      </c>
      <c r="S33" s="8">
        <f t="shared" ca="1" si="5"/>
        <v>-6.5759437968890361E-2</v>
      </c>
    </row>
    <row r="34" spans="1:19" x14ac:dyDescent="0.75">
      <c r="A34" s="34"/>
      <c r="B34" s="36"/>
      <c r="C34" s="33"/>
      <c r="D34" s="16">
        <f t="shared" si="0"/>
        <v>10</v>
      </c>
      <c r="E34" s="1">
        <f t="shared" si="1"/>
        <v>7</v>
      </c>
      <c r="F34" s="6">
        <v>1</v>
      </c>
      <c r="G34" s="7">
        <f t="shared" ca="1" si="2"/>
        <v>0</v>
      </c>
      <c r="H34" s="7">
        <f t="shared" ca="1" si="6"/>
        <v>1</v>
      </c>
      <c r="I34" s="13">
        <f t="shared" ca="1" si="7"/>
        <v>0</v>
      </c>
      <c r="J34" s="6">
        <f t="shared" ca="1" si="8"/>
        <v>-8.7267741486084821E-2</v>
      </c>
      <c r="K34" s="7">
        <f t="shared" ca="1" si="9"/>
        <v>0.22932346044020738</v>
      </c>
      <c r="L34" s="8">
        <f t="shared" ca="1" si="10"/>
        <v>-6.5759437968890361E-2</v>
      </c>
      <c r="M34" s="13">
        <f ca="1">1/(1+EXP(-(prior_w0*x0_+prior_w1*x1_+prior_w2*x2_)))</f>
        <v>0.46181768668511419</v>
      </c>
      <c r="N34" s="6">
        <f ca="1">alpha*(y-h)*h*(1-h)*x0_</f>
        <v>-1.1478114272272884E-2</v>
      </c>
      <c r="O34" s="7">
        <f ca="1">alpha*(y-h)*h*(1-h)*x1_</f>
        <v>0</v>
      </c>
      <c r="P34" s="8">
        <f ca="1">alpha*(y-h)*h*(1-h)*x2_</f>
        <v>-1.1478114272272884E-2</v>
      </c>
      <c r="Q34" s="6">
        <f t="shared" ca="1" si="3"/>
        <v>-9.8745855758357703E-2</v>
      </c>
      <c r="R34" s="7">
        <f t="shared" ca="1" si="4"/>
        <v>0.22932346044020738</v>
      </c>
      <c r="S34" s="8">
        <f t="shared" ca="1" si="5"/>
        <v>-7.7237552241163243E-2</v>
      </c>
    </row>
    <row r="35" spans="1:19" x14ac:dyDescent="0.75">
      <c r="A35" s="34"/>
      <c r="B35" s="36"/>
      <c r="C35" s="33"/>
      <c r="D35" s="16">
        <f t="shared" si="0"/>
        <v>11</v>
      </c>
      <c r="E35" s="1">
        <f t="shared" si="1"/>
        <v>5</v>
      </c>
      <c r="F35" s="6">
        <v>1</v>
      </c>
      <c r="G35" s="7">
        <f t="shared" ca="1" si="2"/>
        <v>1</v>
      </c>
      <c r="H35" s="7">
        <f t="shared" ca="1" si="6"/>
        <v>2</v>
      </c>
      <c r="I35" s="13">
        <f t="shared" ca="1" si="7"/>
        <v>1</v>
      </c>
      <c r="J35" s="6">
        <f t="shared" ca="1" si="8"/>
        <v>-9.8745855758357703E-2</v>
      </c>
      <c r="K35" s="7">
        <f t="shared" ca="1" si="9"/>
        <v>0.22932346044020738</v>
      </c>
      <c r="L35" s="8">
        <f t="shared" ca="1" si="10"/>
        <v>-7.7237552241163243E-2</v>
      </c>
      <c r="M35" s="13">
        <f ca="1">1/(1+EXP(-(prior_w0*x0_+prior_w1*x1_+prior_w2*x2_)))</f>
        <v>0.49402590935937402</v>
      </c>
      <c r="N35" s="6">
        <f ca="1">alpha*(y-h)*h*(1-h)*x0_</f>
        <v>1.2647546456681022E-2</v>
      </c>
      <c r="O35" s="7">
        <f ca="1">alpha*(y-h)*h*(1-h)*x1_</f>
        <v>1.2647546456681022E-2</v>
      </c>
      <c r="P35" s="8">
        <f ca="1">alpha*(y-h)*h*(1-h)*x2_</f>
        <v>2.5295092913362044E-2</v>
      </c>
      <c r="Q35" s="6">
        <f t="shared" ca="1" si="3"/>
        <v>-8.6098309301676682E-2</v>
      </c>
      <c r="R35" s="7">
        <f t="shared" ca="1" si="4"/>
        <v>0.24197100689688839</v>
      </c>
      <c r="S35" s="8">
        <f t="shared" ca="1" si="5"/>
        <v>-5.1942459327801199E-2</v>
      </c>
    </row>
    <row r="36" spans="1:19" x14ac:dyDescent="0.75">
      <c r="A36" s="34"/>
      <c r="B36" s="36"/>
      <c r="C36" s="33"/>
      <c r="D36" s="16">
        <f t="shared" si="0"/>
        <v>11</v>
      </c>
      <c r="E36" s="1">
        <f t="shared" si="1"/>
        <v>6</v>
      </c>
      <c r="F36" s="6">
        <v>1</v>
      </c>
      <c r="G36" s="7">
        <f t="shared" ca="1" si="2"/>
        <v>-1</v>
      </c>
      <c r="H36" s="7">
        <f t="shared" ca="1" si="6"/>
        <v>2</v>
      </c>
      <c r="I36" s="13">
        <f t="shared" ca="1" si="7"/>
        <v>0</v>
      </c>
      <c r="J36" s="6">
        <f t="shared" ca="1" si="8"/>
        <v>-8.6098309301676682E-2</v>
      </c>
      <c r="K36" s="7">
        <f t="shared" ca="1" si="9"/>
        <v>0.24197100689688839</v>
      </c>
      <c r="L36" s="8">
        <f t="shared" ca="1" si="10"/>
        <v>-5.1942459327801199E-2</v>
      </c>
      <c r="M36" s="13">
        <f ca="1">1/(1+EXP(-(prior_w0*x0_+prior_w1*x1_+prior_w2*x2_)))</f>
        <v>0.39365977500979255</v>
      </c>
      <c r="N36" s="6">
        <f ca="1">alpha*(y-h)*h*(1-h)*x0_</f>
        <v>-9.3963343179784137E-3</v>
      </c>
      <c r="O36" s="7">
        <f ca="1">alpha*(y-h)*h*(1-h)*x1_</f>
        <v>9.3963343179784137E-3</v>
      </c>
      <c r="P36" s="8">
        <f ca="1">alpha*(y-h)*h*(1-h)*x2_</f>
        <v>-1.8792668635956827E-2</v>
      </c>
      <c r="Q36" s="6">
        <f t="shared" ca="1" si="3"/>
        <v>-9.5494643619655095E-2</v>
      </c>
      <c r="R36" s="7">
        <f t="shared" ca="1" si="4"/>
        <v>0.25136734121486681</v>
      </c>
      <c r="S36" s="8">
        <f t="shared" ca="1" si="5"/>
        <v>-7.0735127963758027E-2</v>
      </c>
    </row>
    <row r="37" spans="1:19" x14ac:dyDescent="0.75">
      <c r="A37" s="34"/>
      <c r="B37" s="36"/>
      <c r="C37" s="33"/>
      <c r="D37" s="16">
        <f t="shared" si="0"/>
        <v>11</v>
      </c>
      <c r="E37" s="1">
        <f t="shared" si="1"/>
        <v>7</v>
      </c>
      <c r="F37" s="6">
        <v>1</v>
      </c>
      <c r="G37" s="7">
        <f t="shared" ca="1" si="2"/>
        <v>0</v>
      </c>
      <c r="H37" s="7">
        <f t="shared" ca="1" si="6"/>
        <v>1</v>
      </c>
      <c r="I37" s="13">
        <f t="shared" ca="1" si="7"/>
        <v>0</v>
      </c>
      <c r="J37" s="6">
        <f t="shared" ca="1" si="8"/>
        <v>-9.5494643619655095E-2</v>
      </c>
      <c r="K37" s="7">
        <f t="shared" ca="1" si="9"/>
        <v>0.25136734121486681</v>
      </c>
      <c r="L37" s="8">
        <f t="shared" ca="1" si="10"/>
        <v>-7.0735127963758027E-2</v>
      </c>
      <c r="M37" s="13">
        <f ca="1">1/(1+EXP(-(prior_w0*x0_+prior_w1*x1_+prior_w2*x2_)))</f>
        <v>0.45853798752171654</v>
      </c>
      <c r="N37" s="6">
        <f ca="1">alpha*(y-h)*h*(1-h)*x0_</f>
        <v>-1.1384622492363177E-2</v>
      </c>
      <c r="O37" s="7">
        <f ca="1">alpha*(y-h)*h*(1-h)*x1_</f>
        <v>0</v>
      </c>
      <c r="P37" s="8">
        <f ca="1">alpha*(y-h)*h*(1-h)*x2_</f>
        <v>-1.1384622492363177E-2</v>
      </c>
      <c r="Q37" s="6">
        <f t="shared" ca="1" si="3"/>
        <v>-0.10687926611201827</v>
      </c>
      <c r="R37" s="7">
        <f t="shared" ca="1" si="4"/>
        <v>0.25136734121486681</v>
      </c>
      <c r="S37" s="8">
        <f t="shared" ca="1" si="5"/>
        <v>-8.2119750456121202E-2</v>
      </c>
    </row>
    <row r="38" spans="1:19" x14ac:dyDescent="0.75">
      <c r="A38" s="34"/>
      <c r="B38" s="36"/>
      <c r="C38" s="33"/>
      <c r="D38" s="16">
        <f t="shared" si="0"/>
        <v>12</v>
      </c>
      <c r="E38" s="1">
        <f t="shared" si="1"/>
        <v>5</v>
      </c>
      <c r="F38" s="6">
        <v>1</v>
      </c>
      <c r="G38" s="7">
        <f t="shared" ca="1" si="2"/>
        <v>1</v>
      </c>
      <c r="H38" s="7">
        <f t="shared" ca="1" si="6"/>
        <v>2</v>
      </c>
      <c r="I38" s="13">
        <f t="shared" ca="1" si="7"/>
        <v>1</v>
      </c>
      <c r="J38" s="6">
        <f t="shared" ca="1" si="8"/>
        <v>-0.10687926611201827</v>
      </c>
      <c r="K38" s="7">
        <f t="shared" ca="1" si="9"/>
        <v>0.25136734121486681</v>
      </c>
      <c r="L38" s="8">
        <f t="shared" ca="1" si="10"/>
        <v>-8.2119750456121202E-2</v>
      </c>
      <c r="M38" s="13">
        <f ca="1">1/(1+EXP(-(prior_w0*x0_+prior_w1*x1_+prior_w2*x2_)))</f>
        <v>0.49506230407061758</v>
      </c>
      <c r="N38" s="6">
        <f ca="1">alpha*(y-h)*h*(1-h)*x0_</f>
        <v>1.262221131766203E-2</v>
      </c>
      <c r="O38" s="7">
        <f ca="1">alpha*(y-h)*h*(1-h)*x1_</f>
        <v>1.262221131766203E-2</v>
      </c>
      <c r="P38" s="8">
        <f ca="1">alpha*(y-h)*h*(1-h)*x2_</f>
        <v>2.524442263532406E-2</v>
      </c>
      <c r="Q38" s="6">
        <f t="shared" ca="1" si="3"/>
        <v>-9.425705479435624E-2</v>
      </c>
      <c r="R38" s="7">
        <f t="shared" ca="1" si="4"/>
        <v>0.26398955253252887</v>
      </c>
      <c r="S38" s="8">
        <f t="shared" ca="1" si="5"/>
        <v>-5.6875327820797142E-2</v>
      </c>
    </row>
    <row r="39" spans="1:19" x14ac:dyDescent="0.75">
      <c r="A39" s="34"/>
      <c r="B39" s="36"/>
      <c r="C39" s="33"/>
      <c r="D39" s="16">
        <f t="shared" si="0"/>
        <v>12</v>
      </c>
      <c r="E39" s="1">
        <f t="shared" si="1"/>
        <v>6</v>
      </c>
      <c r="F39" s="6">
        <v>1</v>
      </c>
      <c r="G39" s="7">
        <f t="shared" ca="1" si="2"/>
        <v>-1</v>
      </c>
      <c r="H39" s="7">
        <f t="shared" ca="1" si="6"/>
        <v>2</v>
      </c>
      <c r="I39" s="13">
        <f t="shared" ca="1" si="7"/>
        <v>0</v>
      </c>
      <c r="J39" s="6">
        <f t="shared" ca="1" si="8"/>
        <v>-9.425705479435624E-2</v>
      </c>
      <c r="K39" s="7">
        <f t="shared" ca="1" si="9"/>
        <v>0.26398955253252887</v>
      </c>
      <c r="L39" s="8">
        <f t="shared" ca="1" si="10"/>
        <v>-5.6875327820797142E-2</v>
      </c>
      <c r="M39" s="13">
        <f ca="1">1/(1+EXP(-(prior_w0*x0_+prior_w1*x1_+prior_w2*x2_)))</f>
        <v>0.38414362732228596</v>
      </c>
      <c r="N39" s="6">
        <f ca="1">alpha*(y-h)*h*(1-h)*x0_</f>
        <v>-9.0879662513668989E-3</v>
      </c>
      <c r="O39" s="7">
        <f ca="1">alpha*(y-h)*h*(1-h)*x1_</f>
        <v>9.0879662513668989E-3</v>
      </c>
      <c r="P39" s="8">
        <f ca="1">alpha*(y-h)*h*(1-h)*x2_</f>
        <v>-1.8175932502733798E-2</v>
      </c>
      <c r="Q39" s="6">
        <f t="shared" ca="1" si="3"/>
        <v>-0.10334502104572314</v>
      </c>
      <c r="R39" s="7">
        <f t="shared" ca="1" si="4"/>
        <v>0.27307751878389575</v>
      </c>
      <c r="S39" s="8">
        <f t="shared" ca="1" si="5"/>
        <v>-7.5051260323530933E-2</v>
      </c>
    </row>
    <row r="40" spans="1:19" x14ac:dyDescent="0.75">
      <c r="A40" s="34"/>
      <c r="B40" s="36"/>
      <c r="C40" s="33"/>
      <c r="D40" s="16">
        <f t="shared" si="0"/>
        <v>12</v>
      </c>
      <c r="E40" s="1">
        <f t="shared" si="1"/>
        <v>7</v>
      </c>
      <c r="F40" s="6">
        <v>1</v>
      </c>
      <c r="G40" s="7">
        <f t="shared" ca="1" si="2"/>
        <v>0</v>
      </c>
      <c r="H40" s="7">
        <f t="shared" ca="1" si="6"/>
        <v>1</v>
      </c>
      <c r="I40" s="13">
        <f t="shared" ca="1" si="7"/>
        <v>0</v>
      </c>
      <c r="J40" s="6">
        <f t="shared" ca="1" si="8"/>
        <v>-0.10334502104572314</v>
      </c>
      <c r="K40" s="7">
        <f t="shared" ca="1" si="9"/>
        <v>0.27307751878389575</v>
      </c>
      <c r="L40" s="8">
        <f t="shared" ca="1" si="10"/>
        <v>-7.5051260323530933E-2</v>
      </c>
      <c r="M40" s="13">
        <f ca="1">1/(1+EXP(-(prior_w0*x0_+prior_w1*x1_+prior_w2*x2_)))</f>
        <v>0.45551883575087626</v>
      </c>
      <c r="N40" s="6">
        <f ca="1">alpha*(y-h)*h*(1-h)*x0_</f>
        <v>-1.1297843122511048E-2</v>
      </c>
      <c r="O40" s="7">
        <f ca="1">alpha*(y-h)*h*(1-h)*x1_</f>
        <v>0</v>
      </c>
      <c r="P40" s="8">
        <f ca="1">alpha*(y-h)*h*(1-h)*x2_</f>
        <v>-1.1297843122511048E-2</v>
      </c>
      <c r="Q40" s="6">
        <f t="shared" ca="1" si="3"/>
        <v>-0.11464286416823419</v>
      </c>
      <c r="R40" s="7">
        <f t="shared" ca="1" si="4"/>
        <v>0.27307751878389575</v>
      </c>
      <c r="S40" s="8">
        <f t="shared" ca="1" si="5"/>
        <v>-8.6349103446041978E-2</v>
      </c>
    </row>
    <row r="41" spans="1:19" x14ac:dyDescent="0.75">
      <c r="A41" s="34"/>
      <c r="B41" s="36"/>
      <c r="C41" s="33"/>
      <c r="D41" s="16">
        <f t="shared" si="0"/>
        <v>13</v>
      </c>
      <c r="E41" s="1">
        <f t="shared" si="1"/>
        <v>5</v>
      </c>
      <c r="F41" s="6">
        <v>1</v>
      </c>
      <c r="G41" s="7">
        <f t="shared" ca="1" si="2"/>
        <v>1</v>
      </c>
      <c r="H41" s="7">
        <f t="shared" ca="1" si="6"/>
        <v>2</v>
      </c>
      <c r="I41" s="13">
        <f t="shared" ca="1" si="7"/>
        <v>1</v>
      </c>
      <c r="J41" s="6">
        <f t="shared" ca="1" si="8"/>
        <v>-0.11464286416823419</v>
      </c>
      <c r="K41" s="7">
        <f t="shared" ca="1" si="9"/>
        <v>0.27307751878389575</v>
      </c>
      <c r="L41" s="8">
        <f t="shared" ca="1" si="10"/>
        <v>-8.6349103446041978E-2</v>
      </c>
      <c r="M41" s="13">
        <f ca="1">1/(1+EXP(-(prior_w0*x0_+prior_w1*x1_+prior_w2*x2_)))</f>
        <v>0.49643417238600518</v>
      </c>
      <c r="N41" s="6">
        <f ca="1">alpha*(y-h)*h*(1-h)*x0_</f>
        <v>1.258850540002629E-2</v>
      </c>
      <c r="O41" s="7">
        <f ca="1">alpha*(y-h)*h*(1-h)*x1_</f>
        <v>1.258850540002629E-2</v>
      </c>
      <c r="P41" s="8">
        <f ca="1">alpha*(y-h)*h*(1-h)*x2_</f>
        <v>2.5177010800052579E-2</v>
      </c>
      <c r="Q41" s="6">
        <f t="shared" ca="1" si="3"/>
        <v>-0.1020543587682079</v>
      </c>
      <c r="R41" s="7">
        <f t="shared" ca="1" si="4"/>
        <v>0.28566602418392206</v>
      </c>
      <c r="S41" s="8">
        <f t="shared" ca="1" si="5"/>
        <v>-6.1172092645989398E-2</v>
      </c>
    </row>
    <row r="42" spans="1:19" x14ac:dyDescent="0.75">
      <c r="A42" s="34"/>
      <c r="B42" s="36"/>
      <c r="C42" s="33"/>
      <c r="D42" s="16">
        <f t="shared" si="0"/>
        <v>13</v>
      </c>
      <c r="E42" s="1">
        <f t="shared" si="1"/>
        <v>6</v>
      </c>
      <c r="F42" s="6">
        <v>1</v>
      </c>
      <c r="G42" s="7">
        <f t="shared" ca="1" si="2"/>
        <v>-1</v>
      </c>
      <c r="H42" s="7">
        <f t="shared" ca="1" si="6"/>
        <v>2</v>
      </c>
      <c r="I42" s="13">
        <f t="shared" ca="1" si="7"/>
        <v>0</v>
      </c>
      <c r="J42" s="6">
        <f t="shared" ca="1" si="8"/>
        <v>-0.1020543587682079</v>
      </c>
      <c r="K42" s="7">
        <f t="shared" ca="1" si="9"/>
        <v>0.28566602418392206</v>
      </c>
      <c r="L42" s="8">
        <f t="shared" ca="1" si="10"/>
        <v>-6.1172092645989398E-2</v>
      </c>
      <c r="M42" s="13">
        <f ca="1">1/(1+EXP(-(prior_w0*x0_+prior_w1*x1_+prior_w2*x2_)))</f>
        <v>0.3751783893498557</v>
      </c>
      <c r="N42" s="6">
        <f ca="1">alpha*(y-h)*h*(1-h)*x0_</f>
        <v>-8.7949155021899549E-3</v>
      </c>
      <c r="O42" s="7">
        <f ca="1">alpha*(y-h)*h*(1-h)*x1_</f>
        <v>8.7949155021899549E-3</v>
      </c>
      <c r="P42" s="8">
        <f ca="1">alpha*(y-h)*h*(1-h)*x2_</f>
        <v>-1.758983100437991E-2</v>
      </c>
      <c r="Q42" s="6">
        <f t="shared" ca="1" si="3"/>
        <v>-0.11084927427039785</v>
      </c>
      <c r="R42" s="7">
        <f t="shared" ca="1" si="4"/>
        <v>0.29446093968611203</v>
      </c>
      <c r="S42" s="8">
        <f t="shared" ca="1" si="5"/>
        <v>-7.8761923650369312E-2</v>
      </c>
    </row>
    <row r="43" spans="1:19" x14ac:dyDescent="0.75">
      <c r="A43" s="34"/>
      <c r="B43" s="36"/>
      <c r="C43" s="33"/>
      <c r="D43" s="16">
        <f t="shared" si="0"/>
        <v>13</v>
      </c>
      <c r="E43" s="1">
        <f t="shared" si="1"/>
        <v>7</v>
      </c>
      <c r="F43" s="6">
        <v>1</v>
      </c>
      <c r="G43" s="7">
        <f t="shared" ca="1" si="2"/>
        <v>0</v>
      </c>
      <c r="H43" s="7">
        <f t="shared" ca="1" si="6"/>
        <v>1</v>
      </c>
      <c r="I43" s="13">
        <f t="shared" ca="1" si="7"/>
        <v>0</v>
      </c>
      <c r="J43" s="6">
        <f t="shared" ca="1" si="8"/>
        <v>-0.11084927427039785</v>
      </c>
      <c r="K43" s="7">
        <f t="shared" ca="1" si="9"/>
        <v>0.29446093968611203</v>
      </c>
      <c r="L43" s="8">
        <f t="shared" ca="1" si="10"/>
        <v>-7.8761923650369312E-2</v>
      </c>
      <c r="M43" s="13">
        <f ca="1">1/(1+EXP(-(prior_w0*x0_+prior_w1*x1_+prior_w2*x2_)))</f>
        <v>0.45273871216568151</v>
      </c>
      <c r="N43" s="6">
        <f ca="1">alpha*(y-h)*h*(1-h)*x0_</f>
        <v>-1.1217342757611558E-2</v>
      </c>
      <c r="O43" s="7">
        <f ca="1">alpha*(y-h)*h*(1-h)*x1_</f>
        <v>0</v>
      </c>
      <c r="P43" s="8">
        <f ca="1">alpha*(y-h)*h*(1-h)*x2_</f>
        <v>-1.1217342757611558E-2</v>
      </c>
      <c r="Q43" s="6">
        <f t="shared" ca="1" si="3"/>
        <v>-0.12206661702800942</v>
      </c>
      <c r="R43" s="7">
        <f t="shared" ca="1" si="4"/>
        <v>0.29446093968611203</v>
      </c>
      <c r="S43" s="8">
        <f t="shared" ca="1" si="5"/>
        <v>-8.9979266407980873E-2</v>
      </c>
    </row>
    <row r="44" spans="1:19" x14ac:dyDescent="0.75">
      <c r="A44" s="34"/>
      <c r="B44" s="36"/>
      <c r="C44" s="33"/>
      <c r="D44" s="16">
        <f t="shared" si="0"/>
        <v>14</v>
      </c>
      <c r="E44" s="1">
        <f t="shared" si="1"/>
        <v>5</v>
      </c>
      <c r="F44" s="6">
        <v>1</v>
      </c>
      <c r="G44" s="7">
        <f t="shared" ca="1" si="2"/>
        <v>1</v>
      </c>
      <c r="H44" s="7">
        <f t="shared" ca="1" si="6"/>
        <v>2</v>
      </c>
      <c r="I44" s="13">
        <f t="shared" ca="1" si="7"/>
        <v>1</v>
      </c>
      <c r="J44" s="6">
        <f t="shared" ca="1" si="8"/>
        <v>-0.12206661702800942</v>
      </c>
      <c r="K44" s="7">
        <f t="shared" ca="1" si="9"/>
        <v>0.29446093968611203</v>
      </c>
      <c r="L44" s="8">
        <f t="shared" ca="1" si="10"/>
        <v>-8.9979266407980873E-2</v>
      </c>
      <c r="M44" s="13">
        <f ca="1">1/(1+EXP(-(prior_w0*x0_+prior_w1*x1_+prior_w2*x2_)))</f>
        <v>0.49810895647722314</v>
      </c>
      <c r="N44" s="6">
        <f ca="1">alpha*(y-h)*h*(1-h)*x0_</f>
        <v>1.254709660954338E-2</v>
      </c>
      <c r="O44" s="7">
        <f ca="1">alpha*(y-h)*h*(1-h)*x1_</f>
        <v>1.254709660954338E-2</v>
      </c>
      <c r="P44" s="8">
        <f ca="1">alpha*(y-h)*h*(1-h)*x2_</f>
        <v>2.509419321908676E-2</v>
      </c>
      <c r="Q44" s="6">
        <f t="shared" ca="1" si="3"/>
        <v>-0.10951952041846603</v>
      </c>
      <c r="R44" s="7">
        <f t="shared" ca="1" si="4"/>
        <v>0.30700803629565543</v>
      </c>
      <c r="S44" s="8">
        <f t="shared" ca="1" si="5"/>
        <v>-6.488507318889411E-2</v>
      </c>
    </row>
    <row r="45" spans="1:19" x14ac:dyDescent="0.75">
      <c r="A45" s="34"/>
      <c r="B45" s="36"/>
      <c r="C45" s="33"/>
      <c r="D45" s="16">
        <f t="shared" si="0"/>
        <v>14</v>
      </c>
      <c r="E45" s="1">
        <f t="shared" si="1"/>
        <v>6</v>
      </c>
      <c r="F45" s="6">
        <v>1</v>
      </c>
      <c r="G45" s="7">
        <f t="shared" ca="1" si="2"/>
        <v>-1</v>
      </c>
      <c r="H45" s="7">
        <f t="shared" ca="1" si="6"/>
        <v>2</v>
      </c>
      <c r="I45" s="13">
        <f t="shared" ca="1" si="7"/>
        <v>0</v>
      </c>
      <c r="J45" s="6">
        <f t="shared" ca="1" si="8"/>
        <v>-0.10951952041846603</v>
      </c>
      <c r="K45" s="7">
        <f t="shared" ca="1" si="9"/>
        <v>0.30700803629565543</v>
      </c>
      <c r="L45" s="8">
        <f t="shared" ca="1" si="10"/>
        <v>-6.488507318889411E-2</v>
      </c>
      <c r="M45" s="13">
        <f ca="1">1/(1+EXP(-(prior_w0*x0_+prior_w1*x1_+prior_w2*x2_)))</f>
        <v>0.36672379596770854</v>
      </c>
      <c r="N45" s="6">
        <f ca="1">alpha*(y-h)*h*(1-h)*x0_</f>
        <v>-8.51670004909298E-3</v>
      </c>
      <c r="O45" s="7">
        <f ca="1">alpha*(y-h)*h*(1-h)*x1_</f>
        <v>8.51670004909298E-3</v>
      </c>
      <c r="P45" s="8">
        <f ca="1">alpha*(y-h)*h*(1-h)*x2_</f>
        <v>-1.703340009818596E-2</v>
      </c>
      <c r="Q45" s="6">
        <f t="shared" ca="1" si="3"/>
        <v>-0.11803622046755902</v>
      </c>
      <c r="R45" s="7">
        <f t="shared" ca="1" si="4"/>
        <v>0.31552473634474842</v>
      </c>
      <c r="S45" s="8">
        <f t="shared" ca="1" si="5"/>
        <v>-8.1918473287080074E-2</v>
      </c>
    </row>
    <row r="46" spans="1:19" x14ac:dyDescent="0.75">
      <c r="A46" s="34"/>
      <c r="B46" s="36"/>
      <c r="C46" s="33"/>
      <c r="D46" s="16">
        <f t="shared" si="0"/>
        <v>14</v>
      </c>
      <c r="E46" s="1">
        <f t="shared" si="1"/>
        <v>7</v>
      </c>
      <c r="F46" s="6">
        <v>1</v>
      </c>
      <c r="G46" s="7">
        <f t="shared" ca="1" si="2"/>
        <v>0</v>
      </c>
      <c r="H46" s="7">
        <f t="shared" ca="1" si="6"/>
        <v>1</v>
      </c>
      <c r="I46" s="13">
        <f t="shared" ca="1" si="7"/>
        <v>0</v>
      </c>
      <c r="J46" s="6">
        <f t="shared" ca="1" si="8"/>
        <v>-0.11803622046755902</v>
      </c>
      <c r="K46" s="7">
        <f t="shared" ca="1" si="9"/>
        <v>0.31552473634474842</v>
      </c>
      <c r="L46" s="8">
        <f t="shared" ca="1" si="10"/>
        <v>-8.1918473287080074E-2</v>
      </c>
      <c r="M46" s="13">
        <f ca="1">1/(1+EXP(-(prior_w0*x0_+prior_w1*x1_+prior_w2*x2_)))</f>
        <v>0.4501772167594133</v>
      </c>
      <c r="N46" s="6">
        <f ca="1">alpha*(y-h)*h*(1-h)*x0_</f>
        <v>-1.1142682490453982E-2</v>
      </c>
      <c r="O46" s="7">
        <f ca="1">alpha*(y-h)*h*(1-h)*x1_</f>
        <v>0</v>
      </c>
      <c r="P46" s="8">
        <f ca="1">alpha*(y-h)*h*(1-h)*x2_</f>
        <v>-1.1142682490453982E-2</v>
      </c>
      <c r="Q46" s="6">
        <f t="shared" ca="1" si="3"/>
        <v>-0.12917890295801299</v>
      </c>
      <c r="R46" s="7">
        <f t="shared" ca="1" si="4"/>
        <v>0.31552473634474842</v>
      </c>
      <c r="S46" s="8">
        <f t="shared" ca="1" si="5"/>
        <v>-9.3061155777534058E-2</v>
      </c>
    </row>
    <row r="47" spans="1:19" x14ac:dyDescent="0.75">
      <c r="A47" s="34"/>
      <c r="B47" s="36"/>
      <c r="C47" s="33"/>
      <c r="D47" s="16">
        <f t="shared" si="0"/>
        <v>15</v>
      </c>
      <c r="E47" s="1">
        <f t="shared" si="1"/>
        <v>5</v>
      </c>
      <c r="F47" s="6">
        <v>1</v>
      </c>
      <c r="G47" s="7">
        <f t="shared" ca="1" si="2"/>
        <v>1</v>
      </c>
      <c r="H47" s="7">
        <f t="shared" ca="1" si="6"/>
        <v>2</v>
      </c>
      <c r="I47" s="13">
        <f t="shared" ca="1" si="7"/>
        <v>1</v>
      </c>
      <c r="J47" s="6">
        <f t="shared" ca="1" si="8"/>
        <v>-0.12917890295801299</v>
      </c>
      <c r="K47" s="7">
        <f t="shared" ca="1" si="9"/>
        <v>0.31552473634474842</v>
      </c>
      <c r="L47" s="8">
        <f t="shared" ca="1" si="10"/>
        <v>-9.3061155777534058E-2</v>
      </c>
      <c r="M47" s="13">
        <f ca="1">1/(1+EXP(-(prior_w0*x0_+prior_w1*x1_+prior_w2*x2_)))</f>
        <v>0.50005588045768412</v>
      </c>
      <c r="N47" s="6">
        <f ca="1">alpha*(y-h)*h*(1-h)*x0_</f>
        <v>1.249860283244407E-2</v>
      </c>
      <c r="O47" s="7">
        <f ca="1">alpha*(y-h)*h*(1-h)*x1_</f>
        <v>1.249860283244407E-2</v>
      </c>
      <c r="P47" s="8">
        <f ca="1">alpha*(y-h)*h*(1-h)*x2_</f>
        <v>2.4997205664888139E-2</v>
      </c>
      <c r="Q47" s="6">
        <f t="shared" ca="1" si="3"/>
        <v>-0.11668030012556892</v>
      </c>
      <c r="R47" s="7">
        <f t="shared" ca="1" si="4"/>
        <v>0.32802333917719251</v>
      </c>
      <c r="S47" s="8">
        <f t="shared" ca="1" si="5"/>
        <v>-6.8063950112645918E-2</v>
      </c>
    </row>
    <row r="48" spans="1:19" x14ac:dyDescent="0.75">
      <c r="A48" s="34"/>
      <c r="B48" s="36"/>
      <c r="C48" s="33"/>
      <c r="D48" s="16">
        <f t="shared" si="0"/>
        <v>15</v>
      </c>
      <c r="E48" s="1">
        <f t="shared" si="1"/>
        <v>6</v>
      </c>
      <c r="F48" s="6">
        <v>1</v>
      </c>
      <c r="G48" s="7">
        <f t="shared" ca="1" si="2"/>
        <v>-1</v>
      </c>
      <c r="H48" s="7">
        <f t="shared" ca="1" si="6"/>
        <v>2</v>
      </c>
      <c r="I48" s="13">
        <f t="shared" ca="1" si="7"/>
        <v>0</v>
      </c>
      <c r="J48" s="6">
        <f t="shared" ca="1" si="8"/>
        <v>-0.11668030012556892</v>
      </c>
      <c r="K48" s="7">
        <f t="shared" ca="1" si="9"/>
        <v>0.32802333917719251</v>
      </c>
      <c r="L48" s="8">
        <f t="shared" ca="1" si="10"/>
        <v>-6.8063950112645918E-2</v>
      </c>
      <c r="M48" s="13">
        <f ca="1">1/(1+EXP(-(prior_w0*x0_+prior_w1*x1_+prior_w2*x2_)))</f>
        <v>0.35874127888354151</v>
      </c>
      <c r="N48" s="6">
        <f ca="1">alpha*(y-h)*h*(1-h)*x0_</f>
        <v>-8.2526986810212127E-3</v>
      </c>
      <c r="O48" s="7">
        <f ca="1">alpha*(y-h)*h*(1-h)*x1_</f>
        <v>8.2526986810212127E-3</v>
      </c>
      <c r="P48" s="8">
        <f ca="1">alpha*(y-h)*h*(1-h)*x2_</f>
        <v>-1.6505397362042425E-2</v>
      </c>
      <c r="Q48" s="6">
        <f t="shared" ca="1" si="3"/>
        <v>-0.12493299880659013</v>
      </c>
      <c r="R48" s="7">
        <f t="shared" ca="1" si="4"/>
        <v>0.33627603785821369</v>
      </c>
      <c r="S48" s="8">
        <f t="shared" ca="1" si="5"/>
        <v>-8.4569347474688347E-2</v>
      </c>
    </row>
    <row r="49" spans="1:19" x14ac:dyDescent="0.75">
      <c r="A49" s="34"/>
      <c r="B49" s="36"/>
      <c r="C49" s="33"/>
      <c r="D49" s="16">
        <f t="shared" si="0"/>
        <v>15</v>
      </c>
      <c r="E49" s="1">
        <f t="shared" si="1"/>
        <v>7</v>
      </c>
      <c r="F49" s="6">
        <v>1</v>
      </c>
      <c r="G49" s="7">
        <f t="shared" ca="1" si="2"/>
        <v>0</v>
      </c>
      <c r="H49" s="7">
        <f t="shared" ca="1" si="6"/>
        <v>1</v>
      </c>
      <c r="I49" s="13">
        <f t="shared" ca="1" si="7"/>
        <v>0</v>
      </c>
      <c r="J49" s="6">
        <f t="shared" ca="1" si="8"/>
        <v>-0.12493299880659013</v>
      </c>
      <c r="K49" s="7">
        <f t="shared" ca="1" si="9"/>
        <v>0.33627603785821369</v>
      </c>
      <c r="L49" s="8">
        <f t="shared" ca="1" si="10"/>
        <v>-8.4569347474688347E-2</v>
      </c>
      <c r="M49" s="13">
        <f ca="1">1/(1+EXP(-(prior_w0*x0_+prior_w1*x1_+prior_w2*x2_)))</f>
        <v>0.44781514541708672</v>
      </c>
      <c r="N49" s="6">
        <f ca="1">alpha*(y-h)*h*(1-h)*x0_</f>
        <v>-1.107342697077549E-2</v>
      </c>
      <c r="O49" s="7">
        <f ca="1">alpha*(y-h)*h*(1-h)*x1_</f>
        <v>0</v>
      </c>
      <c r="P49" s="8">
        <f ca="1">alpha*(y-h)*h*(1-h)*x2_</f>
        <v>-1.107342697077549E-2</v>
      </c>
      <c r="Q49" s="6">
        <f t="shared" ca="1" si="3"/>
        <v>-0.13600642577736563</v>
      </c>
      <c r="R49" s="7">
        <f t="shared" ca="1" si="4"/>
        <v>0.33627603785821369</v>
      </c>
      <c r="S49" s="8">
        <f t="shared" ca="1" si="5"/>
        <v>-9.5642774445463832E-2</v>
      </c>
    </row>
    <row r="50" spans="1:19" x14ac:dyDescent="0.75">
      <c r="A50" s="34"/>
      <c r="B50" s="36"/>
      <c r="C50" s="33"/>
      <c r="D50" s="16">
        <f t="shared" si="0"/>
        <v>16</v>
      </c>
      <c r="E50" s="1">
        <f t="shared" si="1"/>
        <v>5</v>
      </c>
      <c r="F50" s="6">
        <v>1</v>
      </c>
      <c r="G50" s="7">
        <f t="shared" ca="1" si="2"/>
        <v>1</v>
      </c>
      <c r="H50" s="7">
        <f t="shared" ca="1" si="6"/>
        <v>2</v>
      </c>
      <c r="I50" s="13">
        <f t="shared" ca="1" si="7"/>
        <v>1</v>
      </c>
      <c r="J50" s="6">
        <f t="shared" ca="1" si="8"/>
        <v>-0.13600642577736563</v>
      </c>
      <c r="K50" s="7">
        <f t="shared" ca="1" si="9"/>
        <v>0.33627603785821369</v>
      </c>
      <c r="L50" s="8">
        <f t="shared" ca="1" si="10"/>
        <v>-9.5642774445463832E-2</v>
      </c>
      <c r="M50" s="13">
        <f ca="1">1/(1+EXP(-(prior_w0*x0_+prior_w1*x1_+prior_w2*x2_)))</f>
        <v>0.5022460006906394</v>
      </c>
      <c r="N50" s="6">
        <f ca="1">alpha*(y-h)*h*(1-h)*x0_</f>
        <v>1.2443598889778236E-2</v>
      </c>
      <c r="O50" s="7">
        <f ca="1">alpha*(y-h)*h*(1-h)*x1_</f>
        <v>1.2443598889778236E-2</v>
      </c>
      <c r="P50" s="8">
        <f ca="1">alpha*(y-h)*h*(1-h)*x2_</f>
        <v>2.4887197779556471E-2</v>
      </c>
      <c r="Q50" s="6">
        <f t="shared" ca="1" si="3"/>
        <v>-0.12356282688758739</v>
      </c>
      <c r="R50" s="7">
        <f t="shared" ca="1" si="4"/>
        <v>0.34871963674799195</v>
      </c>
      <c r="S50" s="8">
        <f t="shared" ca="1" si="5"/>
        <v>-7.0755576665907358E-2</v>
      </c>
    </row>
    <row r="51" spans="1:19" x14ac:dyDescent="0.75">
      <c r="A51" s="34"/>
      <c r="B51" s="36"/>
      <c r="C51" s="33"/>
      <c r="D51" s="16">
        <f t="shared" si="0"/>
        <v>16</v>
      </c>
      <c r="E51" s="1">
        <f t="shared" si="1"/>
        <v>6</v>
      </c>
      <c r="F51" s="6">
        <v>1</v>
      </c>
      <c r="G51" s="7">
        <f t="shared" ca="1" si="2"/>
        <v>-1</v>
      </c>
      <c r="H51" s="7">
        <f t="shared" ca="1" si="6"/>
        <v>2</v>
      </c>
      <c r="I51" s="13">
        <f t="shared" ca="1" si="7"/>
        <v>0</v>
      </c>
      <c r="J51" s="6">
        <f t="shared" ca="1" si="8"/>
        <v>-0.12356282688758739</v>
      </c>
      <c r="K51" s="7">
        <f t="shared" ca="1" si="9"/>
        <v>0.34871963674799195</v>
      </c>
      <c r="L51" s="8">
        <f t="shared" ca="1" si="10"/>
        <v>-7.0755576665907358E-2</v>
      </c>
      <c r="M51" s="13">
        <f ca="1">1/(1+EXP(-(prior_w0*x0_+prior_w1*x1_+prior_w2*x2_)))</f>
        <v>0.35119430904235466</v>
      </c>
      <c r="N51" s="6">
        <f ca="1">alpha*(y-h)*h*(1-h)*x0_</f>
        <v>-8.0022034734347023E-3</v>
      </c>
      <c r="O51" s="7">
        <f ca="1">alpha*(y-h)*h*(1-h)*x1_</f>
        <v>8.0022034734347023E-3</v>
      </c>
      <c r="P51" s="8">
        <f ca="1">alpha*(y-h)*h*(1-h)*x2_</f>
        <v>-1.6004406946869405E-2</v>
      </c>
      <c r="Q51" s="6">
        <f t="shared" ca="1" si="3"/>
        <v>-0.1315650303610221</v>
      </c>
      <c r="R51" s="7">
        <f t="shared" ca="1" si="4"/>
        <v>0.35672184022142667</v>
      </c>
      <c r="S51" s="8">
        <f t="shared" ca="1" si="5"/>
        <v>-8.6759983612776759E-2</v>
      </c>
    </row>
    <row r="52" spans="1:19" x14ac:dyDescent="0.75">
      <c r="A52" s="34"/>
      <c r="B52" s="36"/>
      <c r="C52" s="33"/>
      <c r="D52" s="16">
        <f t="shared" si="0"/>
        <v>16</v>
      </c>
      <c r="E52" s="1">
        <f t="shared" si="1"/>
        <v>7</v>
      </c>
      <c r="F52" s="6">
        <v>1</v>
      </c>
      <c r="G52" s="7">
        <f t="shared" ca="1" si="2"/>
        <v>0</v>
      </c>
      <c r="H52" s="7">
        <f t="shared" ca="1" si="6"/>
        <v>1</v>
      </c>
      <c r="I52" s="13">
        <f t="shared" ca="1" si="7"/>
        <v>0</v>
      </c>
      <c r="J52" s="6">
        <f t="shared" ca="1" si="8"/>
        <v>-0.1315650303610221</v>
      </c>
      <c r="K52" s="7">
        <f t="shared" ca="1" si="9"/>
        <v>0.35672184022142667</v>
      </c>
      <c r="L52" s="8">
        <f t="shared" ca="1" si="10"/>
        <v>-8.6759983612776759E-2</v>
      </c>
      <c r="M52" s="13">
        <f ca="1">1/(1+EXP(-(prior_w0*x0_+prior_w1*x1_+prior_w2*x2_)))</f>
        <v>0.44563452302797996</v>
      </c>
      <c r="N52" s="6">
        <f ca="1">alpha*(y-h)*h*(1-h)*x0_</f>
        <v>-1.1009151109406019E-2</v>
      </c>
      <c r="O52" s="7">
        <f ca="1">alpha*(y-h)*h*(1-h)*x1_</f>
        <v>0</v>
      </c>
      <c r="P52" s="8">
        <f ca="1">alpha*(y-h)*h*(1-h)*x2_</f>
        <v>-1.1009151109406019E-2</v>
      </c>
      <c r="Q52" s="6">
        <f t="shared" ca="1" si="3"/>
        <v>-0.14257418147042811</v>
      </c>
      <c r="R52" s="7">
        <f t="shared" ca="1" si="4"/>
        <v>0.35672184022142667</v>
      </c>
      <c r="S52" s="8">
        <f t="shared" ca="1" si="5"/>
        <v>-9.7769134722182779E-2</v>
      </c>
    </row>
    <row r="53" spans="1:19" x14ac:dyDescent="0.75">
      <c r="A53" s="34"/>
      <c r="B53" s="36"/>
      <c r="C53" s="33"/>
      <c r="D53" s="16">
        <f t="shared" si="0"/>
        <v>17</v>
      </c>
      <c r="E53" s="1">
        <f t="shared" si="1"/>
        <v>5</v>
      </c>
      <c r="F53" s="6">
        <v>1</v>
      </c>
      <c r="G53" s="7">
        <f t="shared" ca="1" si="2"/>
        <v>1</v>
      </c>
      <c r="H53" s="7">
        <f t="shared" ca="1" si="6"/>
        <v>2</v>
      </c>
      <c r="I53" s="13">
        <f t="shared" ca="1" si="7"/>
        <v>1</v>
      </c>
      <c r="J53" s="6">
        <f t="shared" ca="1" si="8"/>
        <v>-0.14257418147042811</v>
      </c>
      <c r="K53" s="7">
        <f t="shared" ca="1" si="9"/>
        <v>0.35672184022142667</v>
      </c>
      <c r="L53" s="8">
        <f t="shared" ca="1" si="10"/>
        <v>-9.7769134722182779E-2</v>
      </c>
      <c r="M53" s="13">
        <f ca="1">1/(1+EXP(-(prior_w0*x0_+prior_w1*x1_+prior_w2*x2_)))</f>
        <v>0.50465221306868491</v>
      </c>
      <c r="N53" s="6">
        <f ca="1">alpha*(y-h)*h*(1-h)*x0_</f>
        <v>1.2382622587786012E-2</v>
      </c>
      <c r="O53" s="7">
        <f ca="1">alpha*(y-h)*h*(1-h)*x1_</f>
        <v>1.2382622587786012E-2</v>
      </c>
      <c r="P53" s="8">
        <f ca="1">alpha*(y-h)*h*(1-h)*x2_</f>
        <v>2.4765245175572024E-2</v>
      </c>
      <c r="Q53" s="6">
        <f t="shared" ca="1" si="3"/>
        <v>-0.13019155888264208</v>
      </c>
      <c r="R53" s="7">
        <f t="shared" ca="1" si="4"/>
        <v>0.36910446280921266</v>
      </c>
      <c r="S53" s="8">
        <f t="shared" ca="1" si="5"/>
        <v>-7.3003889546610759E-2</v>
      </c>
    </row>
    <row r="54" spans="1:19" x14ac:dyDescent="0.75">
      <c r="A54" s="34"/>
      <c r="B54" s="36"/>
      <c r="C54" s="33"/>
      <c r="D54" s="16">
        <f t="shared" si="0"/>
        <v>17</v>
      </c>
      <c r="E54" s="1">
        <f t="shared" si="1"/>
        <v>6</v>
      </c>
      <c r="F54" s="6">
        <v>1</v>
      </c>
      <c r="G54" s="7">
        <f t="shared" ca="1" si="2"/>
        <v>-1</v>
      </c>
      <c r="H54" s="7">
        <f t="shared" ca="1" si="6"/>
        <v>2</v>
      </c>
      <c r="I54" s="13">
        <f t="shared" ca="1" si="7"/>
        <v>0</v>
      </c>
      <c r="J54" s="6">
        <f t="shared" ca="1" si="8"/>
        <v>-0.13019155888264208</v>
      </c>
      <c r="K54" s="7">
        <f t="shared" ca="1" si="9"/>
        <v>0.36910446280921266</v>
      </c>
      <c r="L54" s="8">
        <f t="shared" ca="1" si="10"/>
        <v>-7.3003889546610759E-2</v>
      </c>
      <c r="M54" s="13">
        <f ca="1">1/(1+EXP(-(prior_w0*x0_+prior_w1*x1_+prior_w2*x2_)))</f>
        <v>0.34404859403856874</v>
      </c>
      <c r="N54" s="6">
        <f ca="1">alpha*(y-h)*h*(1-h)*x0_</f>
        <v>-7.7644597350412159E-3</v>
      </c>
      <c r="O54" s="7">
        <f ca="1">alpha*(y-h)*h*(1-h)*x1_</f>
        <v>7.7644597350412159E-3</v>
      </c>
      <c r="P54" s="8">
        <f ca="1">alpha*(y-h)*h*(1-h)*x2_</f>
        <v>-1.5528919470082432E-2</v>
      </c>
      <c r="Q54" s="6">
        <f t="shared" ca="1" si="3"/>
        <v>-0.13795601861768331</v>
      </c>
      <c r="R54" s="7">
        <f t="shared" ca="1" si="4"/>
        <v>0.37686892254425386</v>
      </c>
      <c r="S54" s="8">
        <f t="shared" ca="1" si="5"/>
        <v>-8.8532809016693192E-2</v>
      </c>
    </row>
    <row r="55" spans="1:19" x14ac:dyDescent="0.75">
      <c r="A55" s="34"/>
      <c r="B55" s="36"/>
      <c r="C55" s="33"/>
      <c r="D55" s="16">
        <f t="shared" si="0"/>
        <v>17</v>
      </c>
      <c r="E55" s="1">
        <f t="shared" si="1"/>
        <v>7</v>
      </c>
      <c r="F55" s="6">
        <v>1</v>
      </c>
      <c r="G55" s="7">
        <f t="shared" ca="1" si="2"/>
        <v>0</v>
      </c>
      <c r="H55" s="7">
        <f t="shared" ca="1" si="6"/>
        <v>1</v>
      </c>
      <c r="I55" s="13">
        <f t="shared" ca="1" si="7"/>
        <v>0</v>
      </c>
      <c r="J55" s="6">
        <f t="shared" ca="1" si="8"/>
        <v>-0.13795601861768331</v>
      </c>
      <c r="K55" s="7">
        <f t="shared" ca="1" si="9"/>
        <v>0.37686892254425386</v>
      </c>
      <c r="L55" s="8">
        <f t="shared" ca="1" si="10"/>
        <v>-8.8532809016693192E-2</v>
      </c>
      <c r="M55" s="13">
        <f ca="1">1/(1+EXP(-(prior_w0*x0_+prior_w1*x1_+prior_w2*x2_)))</f>
        <v>0.44361860454273189</v>
      </c>
      <c r="N55" s="6">
        <f ca="1">alpha*(y-h)*h*(1-h)*x0_</f>
        <v>-1.0949444892046838E-2</v>
      </c>
      <c r="O55" s="7">
        <f ca="1">alpha*(y-h)*h*(1-h)*x1_</f>
        <v>0</v>
      </c>
      <c r="P55" s="8">
        <f ca="1">alpha*(y-h)*h*(1-h)*x2_</f>
        <v>-1.0949444892046838E-2</v>
      </c>
      <c r="Q55" s="6">
        <f t="shared" ca="1" si="3"/>
        <v>-0.14890546350973013</v>
      </c>
      <c r="R55" s="7">
        <f t="shared" ca="1" si="4"/>
        <v>0.37686892254425386</v>
      </c>
      <c r="S55" s="8">
        <f t="shared" ca="1" si="5"/>
        <v>-9.9482253908740034E-2</v>
      </c>
    </row>
    <row r="56" spans="1:19" x14ac:dyDescent="0.75">
      <c r="A56" s="34"/>
      <c r="B56" s="36"/>
      <c r="C56" s="33"/>
      <c r="D56" s="16">
        <f t="shared" si="0"/>
        <v>18</v>
      </c>
      <c r="E56" s="1">
        <f t="shared" si="1"/>
        <v>5</v>
      </c>
      <c r="F56" s="6">
        <v>1</v>
      </c>
      <c r="G56" s="7">
        <f t="shared" ca="1" si="2"/>
        <v>1</v>
      </c>
      <c r="H56" s="7">
        <f t="shared" ca="1" si="6"/>
        <v>2</v>
      </c>
      <c r="I56" s="13">
        <f t="shared" ca="1" si="7"/>
        <v>1</v>
      </c>
      <c r="J56" s="6">
        <f t="shared" ca="1" si="8"/>
        <v>-0.14890546350973013</v>
      </c>
      <c r="K56" s="7">
        <f t="shared" ca="1" si="9"/>
        <v>0.37686892254425386</v>
      </c>
      <c r="L56" s="8">
        <f t="shared" ca="1" si="10"/>
        <v>-9.9482253908740034E-2</v>
      </c>
      <c r="M56" s="13">
        <f ca="1">1/(1+EXP(-(prior_w0*x0_+prior_w1*x1_+prior_w2*x2_)))</f>
        <v>0.50724922979793907</v>
      </c>
      <c r="N56" s="6">
        <f ca="1">alpha*(y-h)*h*(1-h)*x0_</f>
        <v>1.2316179784087023E-2</v>
      </c>
      <c r="O56" s="7">
        <f ca="1">alpha*(y-h)*h*(1-h)*x1_</f>
        <v>1.2316179784087023E-2</v>
      </c>
      <c r="P56" s="8">
        <f ca="1">alpha*(y-h)*h*(1-h)*x2_</f>
        <v>2.4632359568174046E-2</v>
      </c>
      <c r="Q56" s="6">
        <f t="shared" ca="1" si="3"/>
        <v>-0.13658928372564311</v>
      </c>
      <c r="R56" s="7">
        <f t="shared" ca="1" si="4"/>
        <v>0.38918510232834086</v>
      </c>
      <c r="S56" s="8">
        <f t="shared" ca="1" si="5"/>
        <v>-7.4849894340565992E-2</v>
      </c>
    </row>
    <row r="57" spans="1:19" x14ac:dyDescent="0.75">
      <c r="A57" s="34"/>
      <c r="B57" s="36"/>
      <c r="C57" s="33"/>
      <c r="D57" s="16">
        <f t="shared" si="0"/>
        <v>18</v>
      </c>
      <c r="E57" s="1">
        <f t="shared" si="1"/>
        <v>6</v>
      </c>
      <c r="F57" s="6">
        <v>1</v>
      </c>
      <c r="G57" s="7">
        <f t="shared" ca="1" si="2"/>
        <v>-1</v>
      </c>
      <c r="H57" s="7">
        <f t="shared" ca="1" si="6"/>
        <v>2</v>
      </c>
      <c r="I57" s="13">
        <f t="shared" ca="1" si="7"/>
        <v>0</v>
      </c>
      <c r="J57" s="6">
        <f t="shared" ca="1" si="8"/>
        <v>-0.13658928372564311</v>
      </c>
      <c r="K57" s="7">
        <f t="shared" ca="1" si="9"/>
        <v>0.38918510232834086</v>
      </c>
      <c r="L57" s="8">
        <f t="shared" ca="1" si="10"/>
        <v>-7.4849894340565992E-2</v>
      </c>
      <c r="M57" s="13">
        <f ca="1">1/(1+EXP(-(prior_w0*x0_+prior_w1*x1_+prior_w2*x2_)))</f>
        <v>0.33727216728113796</v>
      </c>
      <c r="N57" s="6">
        <f ca="1">alpha*(y-h)*h*(1-h)*x0_</f>
        <v>-7.5386957614646194E-3</v>
      </c>
      <c r="O57" s="7">
        <f ca="1">alpha*(y-h)*h*(1-h)*x1_</f>
        <v>7.5386957614646194E-3</v>
      </c>
      <c r="P57" s="8">
        <f ca="1">alpha*(y-h)*h*(1-h)*x2_</f>
        <v>-1.5077391522929239E-2</v>
      </c>
      <c r="Q57" s="6">
        <f t="shared" ca="1" si="3"/>
        <v>-0.14412797948710773</v>
      </c>
      <c r="R57" s="7">
        <f t="shared" ca="1" si="4"/>
        <v>0.39672379808980546</v>
      </c>
      <c r="S57" s="8">
        <f t="shared" ca="1" si="5"/>
        <v>-8.9927285863495229E-2</v>
      </c>
    </row>
    <row r="58" spans="1:19" x14ac:dyDescent="0.75">
      <c r="A58" s="34"/>
      <c r="B58" s="36"/>
      <c r="C58" s="33"/>
      <c r="D58" s="16">
        <f t="shared" si="0"/>
        <v>18</v>
      </c>
      <c r="E58" s="1">
        <f t="shared" si="1"/>
        <v>7</v>
      </c>
      <c r="F58" s="6">
        <v>1</v>
      </c>
      <c r="G58" s="7">
        <f t="shared" ca="1" si="2"/>
        <v>0</v>
      </c>
      <c r="H58" s="7">
        <f t="shared" ca="1" si="6"/>
        <v>1</v>
      </c>
      <c r="I58" s="13">
        <f t="shared" ca="1" si="7"/>
        <v>0</v>
      </c>
      <c r="J58" s="6">
        <f t="shared" ca="1" si="8"/>
        <v>-0.14412797948710773</v>
      </c>
      <c r="K58" s="7">
        <f t="shared" ca="1" si="9"/>
        <v>0.39672379808980546</v>
      </c>
      <c r="L58" s="8">
        <f t="shared" ca="1" si="10"/>
        <v>-8.9927285863495229E-2</v>
      </c>
      <c r="M58" s="13">
        <f ca="1">1/(1+EXP(-(prior_w0*x0_+prior_w1*x1_+prior_w2*x2_)))</f>
        <v>0.4417518530472278</v>
      </c>
      <c r="N58" s="6">
        <f ca="1">alpha*(y-h)*h*(1-h)*x0_</f>
        <v>-1.0893916697880096E-2</v>
      </c>
      <c r="O58" s="7">
        <f ca="1">alpha*(y-h)*h*(1-h)*x1_</f>
        <v>0</v>
      </c>
      <c r="P58" s="8">
        <f ca="1">alpha*(y-h)*h*(1-h)*x2_</f>
        <v>-1.0893916697880096E-2</v>
      </c>
      <c r="Q58" s="6">
        <f t="shared" ca="1" si="3"/>
        <v>-0.15502189618498782</v>
      </c>
      <c r="R58" s="7">
        <f t="shared" ca="1" si="4"/>
        <v>0.39672379808980546</v>
      </c>
      <c r="S58" s="8">
        <f t="shared" ca="1" si="5"/>
        <v>-0.10082120256137532</v>
      </c>
    </row>
    <row r="59" spans="1:19" x14ac:dyDescent="0.75">
      <c r="A59" s="34"/>
      <c r="B59" s="36"/>
      <c r="C59" s="33"/>
      <c r="D59" s="16">
        <f t="shared" si="0"/>
        <v>19</v>
      </c>
      <c r="E59" s="1">
        <f t="shared" si="1"/>
        <v>5</v>
      </c>
      <c r="F59" s="6">
        <v>1</v>
      </c>
      <c r="G59" s="7">
        <f t="shared" ca="1" si="2"/>
        <v>1</v>
      </c>
      <c r="H59" s="7">
        <f t="shared" ca="1" si="6"/>
        <v>2</v>
      </c>
      <c r="I59" s="13">
        <f t="shared" ca="1" si="7"/>
        <v>1</v>
      </c>
      <c r="J59" s="6">
        <f t="shared" ca="1" si="8"/>
        <v>-0.15502189618498782</v>
      </c>
      <c r="K59" s="7">
        <f t="shared" ca="1" si="9"/>
        <v>0.39672379808980546</v>
      </c>
      <c r="L59" s="8">
        <f t="shared" ca="1" si="10"/>
        <v>-0.10082120256137532</v>
      </c>
      <c r="M59" s="13">
        <f ca="1">1/(1+EXP(-(prior_w0*x0_+prior_w1*x1_+prior_w2*x2_)))</f>
        <v>0.51001353511854086</v>
      </c>
      <c r="N59" s="6">
        <f ca="1">alpha*(y-h)*h*(1-h)*x0_</f>
        <v>1.224474848436137E-2</v>
      </c>
      <c r="O59" s="7">
        <f ca="1">alpha*(y-h)*h*(1-h)*x1_</f>
        <v>1.224474848436137E-2</v>
      </c>
      <c r="P59" s="8">
        <f ca="1">alpha*(y-h)*h*(1-h)*x2_</f>
        <v>2.448949696872274E-2</v>
      </c>
      <c r="Q59" s="6">
        <f t="shared" ca="1" si="3"/>
        <v>-0.14277714770062644</v>
      </c>
      <c r="R59" s="7">
        <f t="shared" ca="1" si="4"/>
        <v>0.40896854657416681</v>
      </c>
      <c r="S59" s="8">
        <f t="shared" ca="1" si="5"/>
        <v>-7.6331705592652579E-2</v>
      </c>
    </row>
    <row r="60" spans="1:19" x14ac:dyDescent="0.75">
      <c r="A60" s="34"/>
      <c r="B60" s="36"/>
      <c r="C60" s="33"/>
      <c r="D60" s="16">
        <f t="shared" si="0"/>
        <v>19</v>
      </c>
      <c r="E60" s="1">
        <f t="shared" si="1"/>
        <v>6</v>
      </c>
      <c r="F60" s="6">
        <v>1</v>
      </c>
      <c r="G60" s="7">
        <f t="shared" ca="1" si="2"/>
        <v>-1</v>
      </c>
      <c r="H60" s="7">
        <f t="shared" ca="1" si="6"/>
        <v>2</v>
      </c>
      <c r="I60" s="13">
        <f t="shared" ca="1" si="7"/>
        <v>0</v>
      </c>
      <c r="J60" s="6">
        <f t="shared" ca="1" si="8"/>
        <v>-0.14277714770062644</v>
      </c>
      <c r="K60" s="7">
        <f t="shared" ca="1" si="9"/>
        <v>0.40896854657416681</v>
      </c>
      <c r="L60" s="8">
        <f t="shared" ca="1" si="10"/>
        <v>-7.6331705592652579E-2</v>
      </c>
      <c r="M60" s="13">
        <f ca="1">1/(1+EXP(-(prior_w0*x0_+prior_w1*x1_+prior_w2*x2_)))</f>
        <v>0.33083539834945414</v>
      </c>
      <c r="N60" s="6">
        <f ca="1">alpha*(y-h)*h*(1-h)*x0_</f>
        <v>-7.3241444665760602E-3</v>
      </c>
      <c r="O60" s="7">
        <f ca="1">alpha*(y-h)*h*(1-h)*x1_</f>
        <v>7.3241444665760602E-3</v>
      </c>
      <c r="P60" s="8">
        <f ca="1">alpha*(y-h)*h*(1-h)*x2_</f>
        <v>-1.464828893315212E-2</v>
      </c>
      <c r="Q60" s="6">
        <f t="shared" ca="1" si="3"/>
        <v>-0.1501012921672025</v>
      </c>
      <c r="R60" s="7">
        <f t="shared" ca="1" si="4"/>
        <v>0.41629269104074285</v>
      </c>
      <c r="S60" s="8">
        <f t="shared" ca="1" si="5"/>
        <v>-9.09799945258047E-2</v>
      </c>
    </row>
    <row r="61" spans="1:19" x14ac:dyDescent="0.75">
      <c r="A61" s="34"/>
      <c r="B61" s="36"/>
      <c r="C61" s="33"/>
      <c r="D61" s="16">
        <f t="shared" si="0"/>
        <v>19</v>
      </c>
      <c r="E61" s="1">
        <f t="shared" si="1"/>
        <v>7</v>
      </c>
      <c r="F61" s="6">
        <v>1</v>
      </c>
      <c r="G61" s="7">
        <f t="shared" ca="1" si="2"/>
        <v>0</v>
      </c>
      <c r="H61" s="7">
        <f t="shared" ca="1" si="6"/>
        <v>1</v>
      </c>
      <c r="I61" s="13">
        <f t="shared" ca="1" si="7"/>
        <v>0</v>
      </c>
      <c r="J61" s="6">
        <f t="shared" ca="1" si="8"/>
        <v>-0.1501012921672025</v>
      </c>
      <c r="K61" s="7">
        <f t="shared" ca="1" si="9"/>
        <v>0.41629269104074285</v>
      </c>
      <c r="L61" s="8">
        <f t="shared" ca="1" si="10"/>
        <v>-9.09799945258047E-2</v>
      </c>
      <c r="M61" s="13">
        <f ca="1">1/(1+EXP(-(prior_w0*x0_+prior_w1*x1_+prior_w2*x2_)))</f>
        <v>0.44001990185496193</v>
      </c>
      <c r="N61" s="6">
        <f ca="1">alpha*(y-h)*h*(1-h)*x0_</f>
        <v>-1.0842195450824989E-2</v>
      </c>
      <c r="O61" s="7">
        <f ca="1">alpha*(y-h)*h*(1-h)*x1_</f>
        <v>0</v>
      </c>
      <c r="P61" s="8">
        <f ca="1">alpha*(y-h)*h*(1-h)*x2_</f>
        <v>-1.0842195450824989E-2</v>
      </c>
      <c r="Q61" s="6">
        <f t="shared" ca="1" si="3"/>
        <v>-0.16094348761802749</v>
      </c>
      <c r="R61" s="7">
        <f t="shared" ca="1" si="4"/>
        <v>0.41629269104074285</v>
      </c>
      <c r="S61" s="8">
        <f t="shared" ca="1" si="5"/>
        <v>-0.10182218997662969</v>
      </c>
    </row>
    <row r="62" spans="1:19" x14ac:dyDescent="0.75">
      <c r="A62" s="34"/>
      <c r="B62" s="36"/>
      <c r="C62" s="33"/>
      <c r="D62" s="16">
        <f t="shared" si="0"/>
        <v>20</v>
      </c>
      <c r="E62" s="1">
        <f t="shared" si="1"/>
        <v>5</v>
      </c>
      <c r="F62" s="6">
        <v>1</v>
      </c>
      <c r="G62" s="7">
        <f t="shared" ca="1" si="2"/>
        <v>1</v>
      </c>
      <c r="H62" s="7">
        <f t="shared" ca="1" si="6"/>
        <v>2</v>
      </c>
      <c r="I62" s="13">
        <f t="shared" ca="1" si="7"/>
        <v>1</v>
      </c>
      <c r="J62" s="6">
        <f t="shared" ca="1" si="8"/>
        <v>-0.16094348761802749</v>
      </c>
      <c r="K62" s="7">
        <f t="shared" ca="1" si="9"/>
        <v>0.41629269104074285</v>
      </c>
      <c r="L62" s="8">
        <f t="shared" ca="1" si="10"/>
        <v>-0.10182218997662969</v>
      </c>
      <c r="M62" s="13">
        <f ca="1">1/(1+EXP(-(prior_w0*x0_+prior_w1*x1_+prior_w2*x2_)))</f>
        <v>0.51292332690588616</v>
      </c>
      <c r="N62" s="6">
        <f ca="1">alpha*(y-h)*h*(1-h)*x0_</f>
        <v>1.2168782043993258E-2</v>
      </c>
      <c r="O62" s="7">
        <f ca="1">alpha*(y-h)*h*(1-h)*x1_</f>
        <v>1.2168782043993258E-2</v>
      </c>
      <c r="P62" s="8">
        <f ca="1">alpha*(y-h)*h*(1-h)*x2_</f>
        <v>2.4337564087986516E-2</v>
      </c>
      <c r="Q62" s="6">
        <f t="shared" ca="1" si="3"/>
        <v>-0.14877470557403422</v>
      </c>
      <c r="R62" s="7">
        <f t="shared" ca="1" si="4"/>
        <v>0.42846147308473609</v>
      </c>
      <c r="S62" s="8">
        <f t="shared" ca="1" si="5"/>
        <v>-7.7484625888643174E-2</v>
      </c>
    </row>
    <row r="63" spans="1:19" x14ac:dyDescent="0.75">
      <c r="A63" s="34"/>
      <c r="B63" s="36"/>
      <c r="C63" s="33"/>
      <c r="D63" s="16">
        <f t="shared" si="0"/>
        <v>20</v>
      </c>
      <c r="E63" s="1">
        <f t="shared" si="1"/>
        <v>6</v>
      </c>
      <c r="F63" s="6">
        <v>1</v>
      </c>
      <c r="G63" s="7">
        <f t="shared" ca="1" si="2"/>
        <v>-1</v>
      </c>
      <c r="H63" s="7">
        <f t="shared" ca="1" si="6"/>
        <v>2</v>
      </c>
      <c r="I63" s="13">
        <f t="shared" ca="1" si="7"/>
        <v>0</v>
      </c>
      <c r="J63" s="6">
        <f t="shared" ca="1" si="8"/>
        <v>-0.14877470557403422</v>
      </c>
      <c r="K63" s="7">
        <f t="shared" ca="1" si="9"/>
        <v>0.42846147308473609</v>
      </c>
      <c r="L63" s="8">
        <f t="shared" ca="1" si="10"/>
        <v>-7.7484625888643174E-2</v>
      </c>
      <c r="M63" s="13">
        <f ca="1">1/(1+EXP(-(prior_w0*x0_+prior_w1*x1_+prior_w2*x2_)))</f>
        <v>0.32471094759249036</v>
      </c>
      <c r="N63" s="6">
        <f ca="1">alpha*(y-h)*h*(1-h)*x0_</f>
        <v>-7.1200586529681417E-3</v>
      </c>
      <c r="O63" s="7">
        <f ca="1">alpha*(y-h)*h*(1-h)*x1_</f>
        <v>7.1200586529681417E-3</v>
      </c>
      <c r="P63" s="8">
        <f ca="1">alpha*(y-h)*h*(1-h)*x2_</f>
        <v>-1.4240117305936283E-2</v>
      </c>
      <c r="Q63" s="6">
        <f t="shared" ca="1" si="3"/>
        <v>-0.15589476422700235</v>
      </c>
      <c r="R63" s="7">
        <f t="shared" ca="1" si="4"/>
        <v>0.43558153173770425</v>
      </c>
      <c r="S63" s="8">
        <f t="shared" ca="1" si="5"/>
        <v>-9.1724743194579461E-2</v>
      </c>
    </row>
    <row r="64" spans="1:19" x14ac:dyDescent="0.75">
      <c r="A64" s="34"/>
      <c r="B64" s="36"/>
      <c r="C64" s="33"/>
      <c r="D64" s="16">
        <f t="shared" si="0"/>
        <v>20</v>
      </c>
      <c r="E64" s="1">
        <f t="shared" si="1"/>
        <v>7</v>
      </c>
      <c r="F64" s="6">
        <v>1</v>
      </c>
      <c r="G64" s="7">
        <f t="shared" ca="1" si="2"/>
        <v>0</v>
      </c>
      <c r="H64" s="7">
        <f t="shared" ca="1" si="6"/>
        <v>1</v>
      </c>
      <c r="I64" s="13">
        <f t="shared" ca="1" si="7"/>
        <v>0</v>
      </c>
      <c r="J64" s="6">
        <f t="shared" ca="1" si="8"/>
        <v>-0.15589476422700235</v>
      </c>
      <c r="K64" s="7">
        <f t="shared" ca="1" si="9"/>
        <v>0.43558153173770425</v>
      </c>
      <c r="L64" s="8">
        <f t="shared" ca="1" si="10"/>
        <v>-9.1724743194579461E-2</v>
      </c>
      <c r="M64" s="13">
        <f ca="1">1/(1+EXP(-(prior_w0*x0_+prior_w1*x1_+prior_w2*x2_)))</f>
        <v>0.43840950593000361</v>
      </c>
      <c r="N64" s="6">
        <f ca="1">alpha*(y-h)*h*(1-h)*x0_</f>
        <v>-1.0793931870284068E-2</v>
      </c>
      <c r="O64" s="7">
        <f ca="1">alpha*(y-h)*h*(1-h)*x1_</f>
        <v>0</v>
      </c>
      <c r="P64" s="8">
        <f ca="1">alpha*(y-h)*h*(1-h)*x2_</f>
        <v>-1.0793931870284068E-2</v>
      </c>
      <c r="Q64" s="6">
        <f t="shared" ca="1" si="3"/>
        <v>-0.16668869609728643</v>
      </c>
      <c r="R64" s="7">
        <f t="shared" ca="1" si="4"/>
        <v>0.43558153173770425</v>
      </c>
      <c r="S64" s="8">
        <f t="shared" ca="1" si="5"/>
        <v>-0.10251867506486353</v>
      </c>
    </row>
    <row r="65" spans="1:19" x14ac:dyDescent="0.75">
      <c r="A65" s="34"/>
      <c r="B65" s="36"/>
      <c r="C65" s="33"/>
      <c r="D65" s="16">
        <f t="shared" si="0"/>
        <v>21</v>
      </c>
      <c r="E65" s="1">
        <f t="shared" si="1"/>
        <v>5</v>
      </c>
      <c r="F65" s="6">
        <v>1</v>
      </c>
      <c r="G65" s="7">
        <f t="shared" ca="1" si="2"/>
        <v>1</v>
      </c>
      <c r="H65" s="7">
        <f t="shared" ca="1" si="6"/>
        <v>2</v>
      </c>
      <c r="I65" s="13">
        <f t="shared" ca="1" si="7"/>
        <v>1</v>
      </c>
      <c r="J65" s="6">
        <f t="shared" ca="1" si="8"/>
        <v>-0.16668869609728643</v>
      </c>
      <c r="K65" s="7">
        <f t="shared" ca="1" si="9"/>
        <v>0.43558153173770425</v>
      </c>
      <c r="L65" s="8">
        <f t="shared" ca="1" si="10"/>
        <v>-0.10251867506486353</v>
      </c>
      <c r="M65" s="13">
        <f ca="1">1/(1+EXP(-(prior_w0*x0_+prior_w1*x1_+prior_w2*x2_)))</f>
        <v>0.51595844916748179</v>
      </c>
      <c r="N65" s="6">
        <f ca="1">alpha*(y-h)*h*(1-h)*x0_</f>
        <v>1.2088711582997354E-2</v>
      </c>
      <c r="O65" s="7">
        <f ca="1">alpha*(y-h)*h*(1-h)*x1_</f>
        <v>1.2088711582997354E-2</v>
      </c>
      <c r="P65" s="8">
        <f ca="1">alpha*(y-h)*h*(1-h)*x2_</f>
        <v>2.4177423165994708E-2</v>
      </c>
      <c r="Q65" s="6">
        <f t="shared" ca="1" si="3"/>
        <v>-0.15459998451428908</v>
      </c>
      <c r="R65" s="7">
        <f t="shared" ca="1" si="4"/>
        <v>0.4476702433207016</v>
      </c>
      <c r="S65" s="8">
        <f t="shared" ca="1" si="5"/>
        <v>-7.8341251898868827E-2</v>
      </c>
    </row>
    <row r="66" spans="1:19" x14ac:dyDescent="0.75">
      <c r="A66" s="34"/>
      <c r="B66" s="36"/>
      <c r="C66" s="33"/>
      <c r="D66" s="16">
        <f t="shared" si="0"/>
        <v>21</v>
      </c>
      <c r="E66" s="1">
        <f t="shared" si="1"/>
        <v>6</v>
      </c>
      <c r="F66" s="6">
        <v>1</v>
      </c>
      <c r="G66" s="7">
        <f t="shared" ca="1" si="2"/>
        <v>-1</v>
      </c>
      <c r="H66" s="7">
        <f t="shared" ca="1" si="6"/>
        <v>2</v>
      </c>
      <c r="I66" s="13">
        <f t="shared" ca="1" si="7"/>
        <v>0</v>
      </c>
      <c r="J66" s="6">
        <f t="shared" ca="1" si="8"/>
        <v>-0.15459998451428908</v>
      </c>
      <c r="K66" s="7">
        <f t="shared" ca="1" si="9"/>
        <v>0.4476702433207016</v>
      </c>
      <c r="L66" s="8">
        <f t="shared" ca="1" si="10"/>
        <v>-7.8341251898868827E-2</v>
      </c>
      <c r="M66" s="13">
        <f ca="1">1/(1+EXP(-(prior_w0*x0_+prior_w1*x1_+prior_w2*x2_)))</f>
        <v>0.31887368267986826</v>
      </c>
      <c r="N66" s="6">
        <f ca="1">alpha*(y-h)*h*(1-h)*x0_</f>
        <v>-6.9257213768324074E-3</v>
      </c>
      <c r="O66" s="7">
        <f ca="1">alpha*(y-h)*h*(1-h)*x1_</f>
        <v>6.9257213768324074E-3</v>
      </c>
      <c r="P66" s="8">
        <f ca="1">alpha*(y-h)*h*(1-h)*x2_</f>
        <v>-1.3851442753664815E-2</v>
      </c>
      <c r="Q66" s="6">
        <f t="shared" ca="1" si="3"/>
        <v>-0.16152570589112147</v>
      </c>
      <c r="R66" s="7">
        <f t="shared" ca="1" si="4"/>
        <v>0.45459596469753399</v>
      </c>
      <c r="S66" s="8">
        <f t="shared" ca="1" si="5"/>
        <v>-9.2192694652533644E-2</v>
      </c>
    </row>
    <row r="67" spans="1:19" x14ac:dyDescent="0.75">
      <c r="A67" s="34"/>
      <c r="B67" s="36"/>
      <c r="C67" s="33"/>
      <c r="D67" s="16">
        <f t="shared" si="0"/>
        <v>21</v>
      </c>
      <c r="E67" s="1">
        <f t="shared" si="1"/>
        <v>7</v>
      </c>
      <c r="F67" s="6">
        <v>1</v>
      </c>
      <c r="G67" s="7">
        <f t="shared" ca="1" si="2"/>
        <v>0</v>
      </c>
      <c r="H67" s="7">
        <f t="shared" ca="1" si="6"/>
        <v>1</v>
      </c>
      <c r="I67" s="13">
        <f t="shared" ca="1" si="7"/>
        <v>0</v>
      </c>
      <c r="J67" s="6">
        <f t="shared" ca="1" si="8"/>
        <v>-0.16152570589112147</v>
      </c>
      <c r="K67" s="7">
        <f t="shared" ca="1" si="9"/>
        <v>0.45459596469753399</v>
      </c>
      <c r="L67" s="8">
        <f t="shared" ca="1" si="10"/>
        <v>-9.2192694652533644E-2</v>
      </c>
      <c r="M67" s="13">
        <f ca="1">1/(1+EXP(-(prior_w0*x0_+prior_w1*x1_+prior_w2*x2_)))</f>
        <v>0.43690848660969261</v>
      </c>
      <c r="N67" s="6">
        <f ca="1">alpha*(y-h)*h*(1-h)*x0_</f>
        <v>-1.0748799035500668E-2</v>
      </c>
      <c r="O67" s="7">
        <f ca="1">alpha*(y-h)*h*(1-h)*x1_</f>
        <v>0</v>
      </c>
      <c r="P67" s="8">
        <f ca="1">alpha*(y-h)*h*(1-h)*x2_</f>
        <v>-1.0748799035500668E-2</v>
      </c>
      <c r="Q67" s="6">
        <f t="shared" ca="1" si="3"/>
        <v>-0.17227450492662214</v>
      </c>
      <c r="R67" s="7">
        <f t="shared" ca="1" si="4"/>
        <v>0.45459596469753399</v>
      </c>
      <c r="S67" s="8">
        <f t="shared" ca="1" si="5"/>
        <v>-0.10294149368803432</v>
      </c>
    </row>
    <row r="68" spans="1:19" x14ac:dyDescent="0.75">
      <c r="A68" s="34"/>
      <c r="B68" s="36"/>
      <c r="C68" s="33"/>
      <c r="D68" s="16">
        <f t="shared" si="0"/>
        <v>22</v>
      </c>
      <c r="E68" s="1">
        <f t="shared" si="1"/>
        <v>5</v>
      </c>
      <c r="F68" s="6">
        <v>1</v>
      </c>
      <c r="G68" s="7">
        <f t="shared" ca="1" si="2"/>
        <v>1</v>
      </c>
      <c r="H68" s="7">
        <f t="shared" ca="1" si="6"/>
        <v>2</v>
      </c>
      <c r="I68" s="13">
        <f t="shared" ca="1" si="7"/>
        <v>1</v>
      </c>
      <c r="J68" s="6">
        <f t="shared" ca="1" si="8"/>
        <v>-0.17227450492662214</v>
      </c>
      <c r="K68" s="7">
        <f t="shared" ca="1" si="9"/>
        <v>0.45459596469753399</v>
      </c>
      <c r="L68" s="8">
        <f t="shared" ca="1" si="10"/>
        <v>-0.10294149368803432</v>
      </c>
      <c r="M68" s="13">
        <f ca="1">1/(1+EXP(-(prior_w0*x0_+prior_w1*x1_+prior_w2*x2_)))</f>
        <v>0.51910031899514064</v>
      </c>
      <c r="N68" s="6">
        <f ca="1">alpha*(y-h)*h*(1-h)*x0_</f>
        <v>1.2004947737848047E-2</v>
      </c>
      <c r="O68" s="7">
        <f ca="1">alpha*(y-h)*h*(1-h)*x1_</f>
        <v>1.2004947737848047E-2</v>
      </c>
      <c r="P68" s="8">
        <f ca="1">alpha*(y-h)*h*(1-h)*x2_</f>
        <v>2.4009895475696093E-2</v>
      </c>
      <c r="Q68" s="6">
        <f t="shared" ca="1" si="3"/>
        <v>-0.16026955718877409</v>
      </c>
      <c r="R68" s="7">
        <f t="shared" ca="1" si="4"/>
        <v>0.46660091243538204</v>
      </c>
      <c r="S68" s="8">
        <f t="shared" ca="1" si="5"/>
        <v>-7.8931598212338222E-2</v>
      </c>
    </row>
    <row r="69" spans="1:19" x14ac:dyDescent="0.75">
      <c r="A69" s="34"/>
      <c r="B69" s="36"/>
      <c r="C69" s="33"/>
      <c r="D69" s="16">
        <f t="shared" ref="D69:D132" si="11">FLOOR((ROW()-5)/$C$2,1)+1</f>
        <v>22</v>
      </c>
      <c r="E69" s="1">
        <f t="shared" ref="E69:E132" si="12">ROW()-($D69-1)*$C$2</f>
        <v>6</v>
      </c>
      <c r="F69" s="6">
        <v>1</v>
      </c>
      <c r="G69" s="7">
        <f t="shared" ref="G69:G132" ca="1" si="13">INDIRECT("a"&amp;$E69)</f>
        <v>-1</v>
      </c>
      <c r="H69" s="7">
        <f t="shared" ca="1" si="6"/>
        <v>2</v>
      </c>
      <c r="I69" s="13">
        <f t="shared" ca="1" si="7"/>
        <v>0</v>
      </c>
      <c r="J69" s="6">
        <f t="shared" ca="1" si="8"/>
        <v>-0.16026955718877409</v>
      </c>
      <c r="K69" s="7">
        <f t="shared" ca="1" si="9"/>
        <v>0.46660091243538204</v>
      </c>
      <c r="L69" s="8">
        <f t="shared" ca="1" si="10"/>
        <v>-7.8931598212338222E-2</v>
      </c>
      <c r="M69" s="13">
        <f ca="1">1/(1+EXP(-(prior_w0*x0_+prior_w1*x1_+prior_w2*x2_)))</f>
        <v>0.31330057047798088</v>
      </c>
      <c r="N69" s="6">
        <f ca="1">alpha*(y-h)*h*(1-h)*x0_</f>
        <v>-6.7404525835489124E-3</v>
      </c>
      <c r="O69" s="7">
        <f ca="1">alpha*(y-h)*h*(1-h)*x1_</f>
        <v>6.7404525835489124E-3</v>
      </c>
      <c r="P69" s="8">
        <f ca="1">alpha*(y-h)*h*(1-h)*x2_</f>
        <v>-1.3480905167097825E-2</v>
      </c>
      <c r="Q69" s="6">
        <f t="shared" ref="Q69:Q132" ca="1" si="14">prior_w0+delta_w0</f>
        <v>-0.167010009772323</v>
      </c>
      <c r="R69" s="7">
        <f t="shared" ref="R69:R132" ca="1" si="15">prior_w1+delta_w1</f>
        <v>0.47334136501893098</v>
      </c>
      <c r="S69" s="8">
        <f t="shared" ref="S69:S132" ca="1" si="16">prior_w2+delta_w2</f>
        <v>-9.2412503379436045E-2</v>
      </c>
    </row>
    <row r="70" spans="1:19" x14ac:dyDescent="0.75">
      <c r="A70" s="34"/>
      <c r="B70" s="36"/>
      <c r="C70" s="33"/>
      <c r="D70" s="16">
        <f t="shared" si="11"/>
        <v>22</v>
      </c>
      <c r="E70" s="1">
        <f t="shared" si="12"/>
        <v>7</v>
      </c>
      <c r="F70" s="6">
        <v>1</v>
      </c>
      <c r="G70" s="7">
        <f t="shared" ca="1" si="13"/>
        <v>0</v>
      </c>
      <c r="H70" s="7">
        <f t="shared" ref="H70:H133" ca="1" si="17">INDIRECT("b"&amp;$E70)</f>
        <v>1</v>
      </c>
      <c r="I70" s="13">
        <f t="shared" ref="I70:I133" ca="1" si="18">INDIRECT("c"&amp;$E70)</f>
        <v>0</v>
      </c>
      <c r="J70" s="6">
        <f t="shared" ref="J70:J133" ca="1" si="19">Q69</f>
        <v>-0.167010009772323</v>
      </c>
      <c r="K70" s="7">
        <f t="shared" ref="K70:K133" ca="1" si="20">R69</f>
        <v>0.47334136501893098</v>
      </c>
      <c r="L70" s="8">
        <f t="shared" ref="L70:L133" ca="1" si="21">S69</f>
        <v>-9.2412503379436045E-2</v>
      </c>
      <c r="M70" s="13">
        <f ca="1">1/(1+EXP(-(prior_w0*x0_+prior_w1*x1_+prior_w2*x2_)))</f>
        <v>0.4355056725505787</v>
      </c>
      <c r="N70" s="6">
        <f ca="1">alpha*(y-h)*h*(1-h)*x0_</f>
        <v>-1.0706492433460869E-2</v>
      </c>
      <c r="O70" s="7">
        <f ca="1">alpha*(y-h)*h*(1-h)*x1_</f>
        <v>0</v>
      </c>
      <c r="P70" s="8">
        <f ca="1">alpha*(y-h)*h*(1-h)*x2_</f>
        <v>-1.0706492433460869E-2</v>
      </c>
      <c r="Q70" s="6">
        <f t="shared" ca="1" si="14"/>
        <v>-0.17771650220578386</v>
      </c>
      <c r="R70" s="7">
        <f t="shared" ca="1" si="15"/>
        <v>0.47334136501893098</v>
      </c>
      <c r="S70" s="8">
        <f t="shared" ca="1" si="16"/>
        <v>-0.10311899581289691</v>
      </c>
    </row>
    <row r="71" spans="1:19" x14ac:dyDescent="0.75">
      <c r="A71" s="34"/>
      <c r="B71" s="36"/>
      <c r="C71" s="33"/>
      <c r="D71" s="16">
        <f t="shared" si="11"/>
        <v>23</v>
      </c>
      <c r="E71" s="1">
        <f t="shared" si="12"/>
        <v>5</v>
      </c>
      <c r="F71" s="6">
        <v>1</v>
      </c>
      <c r="G71" s="7">
        <f t="shared" ca="1" si="13"/>
        <v>1</v>
      </c>
      <c r="H71" s="7">
        <f t="shared" ca="1" si="17"/>
        <v>2</v>
      </c>
      <c r="I71" s="13">
        <f t="shared" ca="1" si="18"/>
        <v>1</v>
      </c>
      <c r="J71" s="6">
        <f t="shared" ca="1" si="19"/>
        <v>-0.17771650220578386</v>
      </c>
      <c r="K71" s="7">
        <f t="shared" ca="1" si="20"/>
        <v>0.47334136501893098</v>
      </c>
      <c r="L71" s="8">
        <f t="shared" ca="1" si="21"/>
        <v>-0.10311899581289691</v>
      </c>
      <c r="M71" s="13">
        <f ca="1">1/(1+EXP(-(prior_w0*x0_+prior_w1*x1_+prior_w2*x2_)))</f>
        <v>0.5223318504624187</v>
      </c>
      <c r="N71" s="6">
        <f ca="1">alpha*(y-h)*h*(1-h)*x0_</f>
        <v>1.1917881876350593E-2</v>
      </c>
      <c r="O71" s="7">
        <f ca="1">alpha*(y-h)*h*(1-h)*x1_</f>
        <v>1.1917881876350593E-2</v>
      </c>
      <c r="P71" s="8">
        <f ca="1">alpha*(y-h)*h*(1-h)*x2_</f>
        <v>2.3835763752701185E-2</v>
      </c>
      <c r="Q71" s="6">
        <f t="shared" ca="1" si="14"/>
        <v>-0.16579862032943327</v>
      </c>
      <c r="R71" s="7">
        <f t="shared" ca="1" si="15"/>
        <v>0.48525924689528155</v>
      </c>
      <c r="S71" s="8">
        <f t="shared" ca="1" si="16"/>
        <v>-7.9283232060195719E-2</v>
      </c>
    </row>
    <row r="72" spans="1:19" x14ac:dyDescent="0.75">
      <c r="A72" s="34"/>
      <c r="B72" s="36"/>
      <c r="C72" s="33"/>
      <c r="D72" s="16">
        <f t="shared" si="11"/>
        <v>23</v>
      </c>
      <c r="E72" s="1">
        <f t="shared" si="12"/>
        <v>6</v>
      </c>
      <c r="F72" s="6">
        <v>1</v>
      </c>
      <c r="G72" s="7">
        <f t="shared" ca="1" si="13"/>
        <v>-1</v>
      </c>
      <c r="H72" s="7">
        <f t="shared" ca="1" si="17"/>
        <v>2</v>
      </c>
      <c r="I72" s="13">
        <f t="shared" ca="1" si="18"/>
        <v>0</v>
      </c>
      <c r="J72" s="6">
        <f t="shared" ca="1" si="19"/>
        <v>-0.16579862032943327</v>
      </c>
      <c r="K72" s="7">
        <f t="shared" ca="1" si="20"/>
        <v>0.48525924689528155</v>
      </c>
      <c r="L72" s="8">
        <f t="shared" ca="1" si="21"/>
        <v>-7.9283232060195719E-2</v>
      </c>
      <c r="M72" s="13">
        <f ca="1">1/(1+EXP(-(prior_w0*x0_+prior_w1*x1_+prior_w2*x2_)))</f>
        <v>0.3079705541882416</v>
      </c>
      <c r="N72" s="6">
        <f ca="1">alpha*(y-h)*h*(1-h)*x0_</f>
        <v>-6.5636129488338552E-3</v>
      </c>
      <c r="O72" s="7">
        <f ca="1">alpha*(y-h)*h*(1-h)*x1_</f>
        <v>6.5636129488338552E-3</v>
      </c>
      <c r="P72" s="8">
        <f ca="1">alpha*(y-h)*h*(1-h)*x2_</f>
        <v>-1.312722589766771E-2</v>
      </c>
      <c r="Q72" s="6">
        <f t="shared" ca="1" si="14"/>
        <v>-0.17236223327826711</v>
      </c>
      <c r="R72" s="7">
        <f t="shared" ca="1" si="15"/>
        <v>0.49182285984411539</v>
      </c>
      <c r="S72" s="8">
        <f t="shared" ca="1" si="16"/>
        <v>-9.2410457957863429E-2</v>
      </c>
    </row>
    <row r="73" spans="1:19" x14ac:dyDescent="0.75">
      <c r="A73" s="34"/>
      <c r="B73" s="36"/>
      <c r="C73" s="33"/>
      <c r="D73" s="16">
        <f t="shared" si="11"/>
        <v>23</v>
      </c>
      <c r="E73" s="1">
        <f t="shared" si="12"/>
        <v>7</v>
      </c>
      <c r="F73" s="6">
        <v>1</v>
      </c>
      <c r="G73" s="7">
        <f t="shared" ca="1" si="13"/>
        <v>0</v>
      </c>
      <c r="H73" s="7">
        <f t="shared" ca="1" si="17"/>
        <v>1</v>
      </c>
      <c r="I73" s="13">
        <f t="shared" ca="1" si="18"/>
        <v>0</v>
      </c>
      <c r="J73" s="6">
        <f t="shared" ca="1" si="19"/>
        <v>-0.17236223327826711</v>
      </c>
      <c r="K73" s="7">
        <f t="shared" ca="1" si="20"/>
        <v>0.49182285984411539</v>
      </c>
      <c r="L73" s="8">
        <f t="shared" ca="1" si="21"/>
        <v>-9.2410457957863429E-2</v>
      </c>
      <c r="M73" s="13">
        <f ca="1">1/(1+EXP(-(prior_w0*x0_+prior_w1*x1_+prior_w2*x2_)))</f>
        <v>0.43419083902073058</v>
      </c>
      <c r="N73" s="6">
        <f ca="1">alpha*(y-h)*h*(1-h)*x0_</f>
        <v>-1.0666729624057909E-2</v>
      </c>
      <c r="O73" s="7">
        <f ca="1">alpha*(y-h)*h*(1-h)*x1_</f>
        <v>0</v>
      </c>
      <c r="P73" s="8">
        <f ca="1">alpha*(y-h)*h*(1-h)*x2_</f>
        <v>-1.0666729624057909E-2</v>
      </c>
      <c r="Q73" s="6">
        <f t="shared" ca="1" si="14"/>
        <v>-0.18302896290232501</v>
      </c>
      <c r="R73" s="7">
        <f t="shared" ca="1" si="15"/>
        <v>0.49182285984411539</v>
      </c>
      <c r="S73" s="8">
        <f t="shared" ca="1" si="16"/>
        <v>-0.10307718758192133</v>
      </c>
    </row>
    <row r="74" spans="1:19" x14ac:dyDescent="0.75">
      <c r="A74" s="34"/>
      <c r="B74" s="36"/>
      <c r="C74" s="33"/>
      <c r="D74" s="16">
        <f t="shared" si="11"/>
        <v>24</v>
      </c>
      <c r="E74" s="1">
        <f t="shared" si="12"/>
        <v>5</v>
      </c>
      <c r="F74" s="6">
        <v>1</v>
      </c>
      <c r="G74" s="7">
        <f t="shared" ca="1" si="13"/>
        <v>1</v>
      </c>
      <c r="H74" s="7">
        <f t="shared" ca="1" si="17"/>
        <v>2</v>
      </c>
      <c r="I74" s="13">
        <f t="shared" ca="1" si="18"/>
        <v>1</v>
      </c>
      <c r="J74" s="6">
        <f t="shared" ca="1" si="19"/>
        <v>-0.18302896290232501</v>
      </c>
      <c r="K74" s="7">
        <f t="shared" ca="1" si="20"/>
        <v>0.49182285984411539</v>
      </c>
      <c r="L74" s="8">
        <f t="shared" ca="1" si="21"/>
        <v>-0.10307718758192133</v>
      </c>
      <c r="M74" s="13">
        <f ca="1">1/(1+EXP(-(prior_w0*x0_+prior_w1*x1_+prior_w2*x2_)))</f>
        <v>0.52563737718929526</v>
      </c>
      <c r="N74" s="6">
        <f ca="1">alpha*(y-h)*h*(1-h)*x0_</f>
        <v>1.1827886895799342E-2</v>
      </c>
      <c r="O74" s="7">
        <f ca="1">alpha*(y-h)*h*(1-h)*x1_</f>
        <v>1.1827886895799342E-2</v>
      </c>
      <c r="P74" s="8">
        <f ca="1">alpha*(y-h)*h*(1-h)*x2_</f>
        <v>2.3655773791598684E-2</v>
      </c>
      <c r="Q74" s="6">
        <f t="shared" ca="1" si="14"/>
        <v>-0.17120107600652568</v>
      </c>
      <c r="R74" s="7">
        <f t="shared" ca="1" si="15"/>
        <v>0.50365074673991472</v>
      </c>
      <c r="S74" s="8">
        <f t="shared" ca="1" si="16"/>
        <v>-7.9421413790322651E-2</v>
      </c>
    </row>
    <row r="75" spans="1:19" x14ac:dyDescent="0.75">
      <c r="A75" s="34"/>
      <c r="B75" s="36"/>
      <c r="C75" s="33"/>
      <c r="D75" s="16">
        <f t="shared" si="11"/>
        <v>24</v>
      </c>
      <c r="E75" s="1">
        <f t="shared" si="12"/>
        <v>6</v>
      </c>
      <c r="F75" s="6">
        <v>1</v>
      </c>
      <c r="G75" s="7">
        <f t="shared" ca="1" si="13"/>
        <v>-1</v>
      </c>
      <c r="H75" s="7">
        <f t="shared" ca="1" si="17"/>
        <v>2</v>
      </c>
      <c r="I75" s="13">
        <f t="shared" ca="1" si="18"/>
        <v>0</v>
      </c>
      <c r="J75" s="6">
        <f t="shared" ca="1" si="19"/>
        <v>-0.17120107600652568</v>
      </c>
      <c r="K75" s="7">
        <f t="shared" ca="1" si="20"/>
        <v>0.50365074673991472</v>
      </c>
      <c r="L75" s="8">
        <f t="shared" ca="1" si="21"/>
        <v>-7.9421413790322651E-2</v>
      </c>
      <c r="M75" s="13">
        <f ca="1">1/(1+EXP(-(prior_w0*x0_+prior_w1*x1_+prior_w2*x2_)))</f>
        <v>0.30286442301119437</v>
      </c>
      <c r="N75" s="6">
        <f ca="1">alpha*(y-h)*h*(1-h)*x0_</f>
        <v>-6.3946056583253537E-3</v>
      </c>
      <c r="O75" s="7">
        <f ca="1">alpha*(y-h)*h*(1-h)*x1_</f>
        <v>6.3946056583253537E-3</v>
      </c>
      <c r="P75" s="8">
        <f ca="1">alpha*(y-h)*h*(1-h)*x2_</f>
        <v>-1.2789211316650707E-2</v>
      </c>
      <c r="Q75" s="6">
        <f t="shared" ca="1" si="14"/>
        <v>-0.17759568166485104</v>
      </c>
      <c r="R75" s="7">
        <f t="shared" ca="1" si="15"/>
        <v>0.51004535239824011</v>
      </c>
      <c r="S75" s="8">
        <f t="shared" ca="1" si="16"/>
        <v>-9.2210625106973365E-2</v>
      </c>
    </row>
    <row r="76" spans="1:19" x14ac:dyDescent="0.75">
      <c r="A76" s="34"/>
      <c r="B76" s="36"/>
      <c r="C76" s="33"/>
      <c r="D76" s="16">
        <f t="shared" si="11"/>
        <v>24</v>
      </c>
      <c r="E76" s="1">
        <f t="shared" si="12"/>
        <v>7</v>
      </c>
      <c r="F76" s="6">
        <v>1</v>
      </c>
      <c r="G76" s="7">
        <f t="shared" ca="1" si="13"/>
        <v>0</v>
      </c>
      <c r="H76" s="7">
        <f t="shared" ca="1" si="17"/>
        <v>1</v>
      </c>
      <c r="I76" s="13">
        <f t="shared" ca="1" si="18"/>
        <v>0</v>
      </c>
      <c r="J76" s="6">
        <f t="shared" ca="1" si="19"/>
        <v>-0.17759568166485104</v>
      </c>
      <c r="K76" s="7">
        <f t="shared" ca="1" si="20"/>
        <v>0.51004535239824011</v>
      </c>
      <c r="L76" s="8">
        <f t="shared" ca="1" si="21"/>
        <v>-9.2210625106973365E-2</v>
      </c>
      <c r="M76" s="13">
        <f ca="1">1/(1+EXP(-(prior_w0*x0_+prior_w1*x1_+prior_w2*x2_)))</f>
        <v>0.43295464705748887</v>
      </c>
      <c r="N76" s="6">
        <f ca="1">alpha*(y-h)*h*(1-h)*x0_</f>
        <v>-1.0629249627038413E-2</v>
      </c>
      <c r="O76" s="7">
        <f ca="1">alpha*(y-h)*h*(1-h)*x1_</f>
        <v>0</v>
      </c>
      <c r="P76" s="8">
        <f ca="1">alpha*(y-h)*h*(1-h)*x2_</f>
        <v>-1.0629249627038413E-2</v>
      </c>
      <c r="Q76" s="6">
        <f t="shared" ca="1" si="14"/>
        <v>-0.18822493129188944</v>
      </c>
      <c r="R76" s="7">
        <f t="shared" ca="1" si="15"/>
        <v>0.51004535239824011</v>
      </c>
      <c r="S76" s="8">
        <f t="shared" ca="1" si="16"/>
        <v>-0.10283987473401178</v>
      </c>
    </row>
    <row r="77" spans="1:19" x14ac:dyDescent="0.75">
      <c r="A77" s="34"/>
      <c r="B77" s="36"/>
      <c r="C77" s="33"/>
      <c r="D77" s="16">
        <f t="shared" si="11"/>
        <v>25</v>
      </c>
      <c r="E77" s="1">
        <f t="shared" si="12"/>
        <v>5</v>
      </c>
      <c r="F77" s="6">
        <v>1</v>
      </c>
      <c r="G77" s="7">
        <f t="shared" ca="1" si="13"/>
        <v>1</v>
      </c>
      <c r="H77" s="7">
        <f t="shared" ca="1" si="17"/>
        <v>2</v>
      </c>
      <c r="I77" s="13">
        <f t="shared" ca="1" si="18"/>
        <v>1</v>
      </c>
      <c r="J77" s="6">
        <f t="shared" ca="1" si="19"/>
        <v>-0.18822493129188944</v>
      </c>
      <c r="K77" s="7">
        <f t="shared" ca="1" si="20"/>
        <v>0.51004535239824011</v>
      </c>
      <c r="L77" s="8">
        <f t="shared" ca="1" si="21"/>
        <v>-0.10283987473401178</v>
      </c>
      <c r="M77" s="13">
        <f ca="1">1/(1+EXP(-(prior_w0*x0_+prior_w1*x1_+prior_w2*x2_)))</f>
        <v>0.52900257475761692</v>
      </c>
      <c r="N77" s="6">
        <f ca="1">alpha*(y-h)*h*(1-h)*x0_</f>
        <v>1.1735317713600044E-2</v>
      </c>
      <c r="O77" s="7">
        <f ca="1">alpha*(y-h)*h*(1-h)*x1_</f>
        <v>1.1735317713600044E-2</v>
      </c>
      <c r="P77" s="8">
        <f ca="1">alpha*(y-h)*h*(1-h)*x2_</f>
        <v>2.3470635427200088E-2</v>
      </c>
      <c r="Q77" s="6">
        <f t="shared" ca="1" si="14"/>
        <v>-0.17648961357828941</v>
      </c>
      <c r="R77" s="7">
        <f t="shared" ca="1" si="15"/>
        <v>0.52178067011184015</v>
      </c>
      <c r="S77" s="8">
        <f t="shared" ca="1" si="16"/>
        <v>-7.9369239306811695E-2</v>
      </c>
    </row>
    <row r="78" spans="1:19" x14ac:dyDescent="0.75">
      <c r="A78" s="34"/>
      <c r="B78" s="36"/>
      <c r="C78" s="33"/>
      <c r="D78" s="16">
        <f t="shared" si="11"/>
        <v>25</v>
      </c>
      <c r="E78" s="1">
        <f t="shared" si="12"/>
        <v>6</v>
      </c>
      <c r="F78" s="6">
        <v>1</v>
      </c>
      <c r="G78" s="7">
        <f t="shared" ca="1" si="13"/>
        <v>-1</v>
      </c>
      <c r="H78" s="7">
        <f t="shared" ca="1" si="17"/>
        <v>2</v>
      </c>
      <c r="I78" s="13">
        <f t="shared" ca="1" si="18"/>
        <v>0</v>
      </c>
      <c r="J78" s="6">
        <f t="shared" ca="1" si="19"/>
        <v>-0.17648961357828941</v>
      </c>
      <c r="K78" s="7">
        <f t="shared" ca="1" si="20"/>
        <v>0.52178067011184015</v>
      </c>
      <c r="L78" s="8">
        <f t="shared" ca="1" si="21"/>
        <v>-7.9369239306811695E-2</v>
      </c>
      <c r="M78" s="13">
        <f ca="1">1/(1+EXP(-(prior_w0*x0_+prior_w1*x1_+prior_w2*x2_)))</f>
        <v>0.29796467955144906</v>
      </c>
      <c r="N78" s="6">
        <f ca="1">alpha*(y-h)*h*(1-h)*x0_</f>
        <v>-6.2328766936285678E-3</v>
      </c>
      <c r="O78" s="7">
        <f ca="1">alpha*(y-h)*h*(1-h)*x1_</f>
        <v>6.2328766936285678E-3</v>
      </c>
      <c r="P78" s="8">
        <f ca="1">alpha*(y-h)*h*(1-h)*x2_</f>
        <v>-1.2465753387257136E-2</v>
      </c>
      <c r="Q78" s="6">
        <f t="shared" ca="1" si="14"/>
        <v>-0.18272249027191798</v>
      </c>
      <c r="R78" s="7">
        <f t="shared" ca="1" si="15"/>
        <v>0.52801354680546875</v>
      </c>
      <c r="S78" s="8">
        <f t="shared" ca="1" si="16"/>
        <v>-9.1834992694068834E-2</v>
      </c>
    </row>
    <row r="79" spans="1:19" x14ac:dyDescent="0.75">
      <c r="A79" s="34"/>
      <c r="B79" s="36"/>
      <c r="C79" s="33"/>
      <c r="D79" s="16">
        <f t="shared" si="11"/>
        <v>25</v>
      </c>
      <c r="E79" s="1">
        <f t="shared" si="12"/>
        <v>7</v>
      </c>
      <c r="F79" s="6">
        <v>1</v>
      </c>
      <c r="G79" s="7">
        <f t="shared" ca="1" si="13"/>
        <v>0</v>
      </c>
      <c r="H79" s="7">
        <f t="shared" ca="1" si="17"/>
        <v>1</v>
      </c>
      <c r="I79" s="13">
        <f t="shared" ca="1" si="18"/>
        <v>0</v>
      </c>
      <c r="J79" s="6">
        <f t="shared" ca="1" si="19"/>
        <v>-0.18272249027191798</v>
      </c>
      <c r="K79" s="7">
        <f t="shared" ca="1" si="20"/>
        <v>0.52801354680546875</v>
      </c>
      <c r="L79" s="8">
        <f t="shared" ca="1" si="21"/>
        <v>-9.1834992694068834E-2</v>
      </c>
      <c r="M79" s="13">
        <f ca="1">1/(1+EXP(-(prior_w0*x0_+prior_w1*x1_+prior_w2*x2_)))</f>
        <v>0.43178858355934302</v>
      </c>
      <c r="N79" s="6">
        <f ca="1">alpha*(y-h)*h*(1-h)*x0_</f>
        <v>-1.0593812111989977E-2</v>
      </c>
      <c r="O79" s="7">
        <f ca="1">alpha*(y-h)*h*(1-h)*x1_</f>
        <v>0</v>
      </c>
      <c r="P79" s="8">
        <f ca="1">alpha*(y-h)*h*(1-h)*x2_</f>
        <v>-1.0593812111989977E-2</v>
      </c>
      <c r="Q79" s="6">
        <f t="shared" ca="1" si="14"/>
        <v>-0.19331630238390796</v>
      </c>
      <c r="R79" s="7">
        <f t="shared" ca="1" si="15"/>
        <v>0.52801354680546875</v>
      </c>
      <c r="S79" s="8">
        <f t="shared" ca="1" si="16"/>
        <v>-0.10242880480605882</v>
      </c>
    </row>
    <row r="80" spans="1:19" x14ac:dyDescent="0.75">
      <c r="A80" s="34"/>
      <c r="B80" s="36"/>
      <c r="C80" s="33"/>
      <c r="D80" s="16">
        <f t="shared" si="11"/>
        <v>26</v>
      </c>
      <c r="E80" s="1">
        <f t="shared" si="12"/>
        <v>5</v>
      </c>
      <c r="F80" s="6">
        <v>1</v>
      </c>
      <c r="G80" s="7">
        <f t="shared" ca="1" si="13"/>
        <v>1</v>
      </c>
      <c r="H80" s="7">
        <f t="shared" ca="1" si="17"/>
        <v>2</v>
      </c>
      <c r="I80" s="13">
        <f t="shared" ca="1" si="18"/>
        <v>1</v>
      </c>
      <c r="J80" s="6">
        <f t="shared" ca="1" si="19"/>
        <v>-0.19331630238390796</v>
      </c>
      <c r="K80" s="7">
        <f t="shared" ca="1" si="20"/>
        <v>0.52801354680546875</v>
      </c>
      <c r="L80" s="8">
        <f t="shared" ca="1" si="21"/>
        <v>-0.10242880480605882</v>
      </c>
      <c r="M80" s="13">
        <f ca="1">1/(1+EXP(-(prior_w0*x0_+prior_w1*x1_+prior_w2*x2_)))</f>
        <v>0.53241438379175543</v>
      </c>
      <c r="N80" s="6">
        <f ca="1">alpha*(y-h)*h*(1-h)*x0_</f>
        <v>1.1640511545646225E-2</v>
      </c>
      <c r="O80" s="7">
        <f ca="1">alpha*(y-h)*h*(1-h)*x1_</f>
        <v>1.1640511545646225E-2</v>
      </c>
      <c r="P80" s="8">
        <f ca="1">alpha*(y-h)*h*(1-h)*x2_</f>
        <v>2.3281023091292451E-2</v>
      </c>
      <c r="Q80" s="6">
        <f t="shared" ca="1" si="14"/>
        <v>-0.18167579083826174</v>
      </c>
      <c r="R80" s="7">
        <f t="shared" ca="1" si="15"/>
        <v>0.53965405835111502</v>
      </c>
      <c r="S80" s="8">
        <f t="shared" ca="1" si="16"/>
        <v>-7.9147781714766358E-2</v>
      </c>
    </row>
    <row r="81" spans="1:19" x14ac:dyDescent="0.75">
      <c r="A81" s="34"/>
      <c r="B81" s="36"/>
      <c r="C81" s="33"/>
      <c r="D81" s="16">
        <f t="shared" si="11"/>
        <v>26</v>
      </c>
      <c r="E81" s="1">
        <f t="shared" si="12"/>
        <v>6</v>
      </c>
      <c r="F81" s="6">
        <v>1</v>
      </c>
      <c r="G81" s="7">
        <f t="shared" ca="1" si="13"/>
        <v>-1</v>
      </c>
      <c r="H81" s="7">
        <f t="shared" ca="1" si="17"/>
        <v>2</v>
      </c>
      <c r="I81" s="13">
        <f t="shared" ca="1" si="18"/>
        <v>0</v>
      </c>
      <c r="J81" s="6">
        <f t="shared" ca="1" si="19"/>
        <v>-0.18167579083826174</v>
      </c>
      <c r="K81" s="7">
        <f t="shared" ca="1" si="20"/>
        <v>0.53965405835111502</v>
      </c>
      <c r="L81" s="8">
        <f t="shared" ca="1" si="21"/>
        <v>-7.9147781714766358E-2</v>
      </c>
      <c r="M81" s="13">
        <f ca="1">1/(1+EXP(-(prior_w0*x0_+prior_w1*x1_+prior_w2*x2_)))</f>
        <v>0.29325540862827931</v>
      </c>
      <c r="N81" s="6">
        <f ca="1">alpha*(y-h)*h*(1-h)*x0_</f>
        <v>-6.0779140606784668E-3</v>
      </c>
      <c r="O81" s="7">
        <f ca="1">alpha*(y-h)*h*(1-h)*x1_</f>
        <v>6.0779140606784668E-3</v>
      </c>
      <c r="P81" s="8">
        <f ca="1">alpha*(y-h)*h*(1-h)*x2_</f>
        <v>-1.2155828121356934E-2</v>
      </c>
      <c r="Q81" s="6">
        <f t="shared" ca="1" si="14"/>
        <v>-0.18775370489894022</v>
      </c>
      <c r="R81" s="7">
        <f t="shared" ca="1" si="15"/>
        <v>0.5457319724117935</v>
      </c>
      <c r="S81" s="8">
        <f t="shared" ca="1" si="16"/>
        <v>-9.130360983612329E-2</v>
      </c>
    </row>
    <row r="82" spans="1:19" x14ac:dyDescent="0.75">
      <c r="A82" s="34"/>
      <c r="B82" s="36"/>
      <c r="C82" s="33"/>
      <c r="D82" s="16">
        <f t="shared" si="11"/>
        <v>26</v>
      </c>
      <c r="E82" s="1">
        <f t="shared" si="12"/>
        <v>7</v>
      </c>
      <c r="F82" s="6">
        <v>1</v>
      </c>
      <c r="G82" s="7">
        <f t="shared" ca="1" si="13"/>
        <v>0</v>
      </c>
      <c r="H82" s="7">
        <f t="shared" ca="1" si="17"/>
        <v>1</v>
      </c>
      <c r="I82" s="13">
        <f t="shared" ca="1" si="18"/>
        <v>0</v>
      </c>
      <c r="J82" s="6">
        <f t="shared" ca="1" si="19"/>
        <v>-0.18775370489894022</v>
      </c>
      <c r="K82" s="7">
        <f t="shared" ca="1" si="20"/>
        <v>0.5457319724117935</v>
      </c>
      <c r="L82" s="8">
        <f t="shared" ca="1" si="21"/>
        <v>-9.130360983612329E-2</v>
      </c>
      <c r="M82" s="13">
        <f ca="1">1/(1+EXP(-(prior_w0*x0_+prior_w1*x1_+prior_w2*x2_)))</f>
        <v>0.43068490304823248</v>
      </c>
      <c r="N82" s="6">
        <f ca="1">alpha*(y-h)*h*(1-h)*x0_</f>
        <v>-1.0560196454260894E-2</v>
      </c>
      <c r="O82" s="7">
        <f ca="1">alpha*(y-h)*h*(1-h)*x1_</f>
        <v>0</v>
      </c>
      <c r="P82" s="8">
        <f ca="1">alpha*(y-h)*h*(1-h)*x2_</f>
        <v>-1.0560196454260894E-2</v>
      </c>
      <c r="Q82" s="6">
        <f t="shared" ca="1" si="14"/>
        <v>-0.19831390135320112</v>
      </c>
      <c r="R82" s="7">
        <f t="shared" ca="1" si="15"/>
        <v>0.5457319724117935</v>
      </c>
      <c r="S82" s="8">
        <f t="shared" ca="1" si="16"/>
        <v>-0.10186380629038419</v>
      </c>
    </row>
    <row r="83" spans="1:19" x14ac:dyDescent="0.75">
      <c r="A83" s="34"/>
      <c r="B83" s="36"/>
      <c r="C83" s="33"/>
      <c r="D83" s="16">
        <f t="shared" si="11"/>
        <v>27</v>
      </c>
      <c r="E83" s="1">
        <f t="shared" si="12"/>
        <v>5</v>
      </c>
      <c r="F83" s="6">
        <v>1</v>
      </c>
      <c r="G83" s="7">
        <f t="shared" ca="1" si="13"/>
        <v>1</v>
      </c>
      <c r="H83" s="7">
        <f t="shared" ca="1" si="17"/>
        <v>2</v>
      </c>
      <c r="I83" s="13">
        <f t="shared" ca="1" si="18"/>
        <v>1</v>
      </c>
      <c r="J83" s="6">
        <f t="shared" ca="1" si="19"/>
        <v>-0.19831390135320112</v>
      </c>
      <c r="K83" s="7">
        <f t="shared" ca="1" si="20"/>
        <v>0.5457319724117935</v>
      </c>
      <c r="L83" s="8">
        <f t="shared" ca="1" si="21"/>
        <v>-0.10186380629038419</v>
      </c>
      <c r="M83" s="13">
        <f ca="1">1/(1+EXP(-(prior_w0*x0_+prior_w1*x1_+prior_w2*x2_)))</f>
        <v>0.53586093427150638</v>
      </c>
      <c r="N83" s="6">
        <f ca="1">alpha*(y-h)*h*(1-h)*x0_</f>
        <v>1.1543788052711085E-2</v>
      </c>
      <c r="O83" s="7">
        <f ca="1">alpha*(y-h)*h*(1-h)*x1_</f>
        <v>1.1543788052711085E-2</v>
      </c>
      <c r="P83" s="8">
        <f ca="1">alpha*(y-h)*h*(1-h)*x2_</f>
        <v>2.308757610542217E-2</v>
      </c>
      <c r="Q83" s="6">
        <f t="shared" ca="1" si="14"/>
        <v>-0.18677011330049004</v>
      </c>
      <c r="R83" s="7">
        <f t="shared" ca="1" si="15"/>
        <v>0.55727576046450455</v>
      </c>
      <c r="S83" s="8">
        <f t="shared" ca="1" si="16"/>
        <v>-7.8776230184962021E-2</v>
      </c>
    </row>
    <row r="84" spans="1:19" x14ac:dyDescent="0.75">
      <c r="A84" s="34"/>
      <c r="B84" s="36"/>
      <c r="C84" s="33"/>
      <c r="D84" s="16">
        <f t="shared" si="11"/>
        <v>27</v>
      </c>
      <c r="E84" s="1">
        <f t="shared" si="12"/>
        <v>6</v>
      </c>
      <c r="F84" s="6">
        <v>1</v>
      </c>
      <c r="G84" s="7">
        <f t="shared" ca="1" si="13"/>
        <v>-1</v>
      </c>
      <c r="H84" s="7">
        <f t="shared" ca="1" si="17"/>
        <v>2</v>
      </c>
      <c r="I84" s="13">
        <f t="shared" ca="1" si="18"/>
        <v>0</v>
      </c>
      <c r="J84" s="6">
        <f t="shared" ca="1" si="19"/>
        <v>-0.18677011330049004</v>
      </c>
      <c r="K84" s="7">
        <f t="shared" ca="1" si="20"/>
        <v>0.55727576046450455</v>
      </c>
      <c r="L84" s="8">
        <f t="shared" ca="1" si="21"/>
        <v>-7.8776230184962021E-2</v>
      </c>
      <c r="M84" s="13">
        <f ca="1">1/(1+EXP(-(prior_w0*x0_+prior_w1*x1_+prior_w2*x2_)))</f>
        <v>0.28872214999709628</v>
      </c>
      <c r="N84" s="6">
        <f ca="1">alpha*(y-h)*h*(1-h)*x0_</f>
        <v>-5.9292462917732427E-3</v>
      </c>
      <c r="O84" s="7">
        <f ca="1">alpha*(y-h)*h*(1-h)*x1_</f>
        <v>5.9292462917732427E-3</v>
      </c>
      <c r="P84" s="8">
        <f ca="1">alpha*(y-h)*h*(1-h)*x2_</f>
        <v>-1.1858492583546485E-2</v>
      </c>
      <c r="Q84" s="6">
        <f t="shared" ca="1" si="14"/>
        <v>-0.19269935959226328</v>
      </c>
      <c r="R84" s="7">
        <f t="shared" ca="1" si="15"/>
        <v>0.56320500675627783</v>
      </c>
      <c r="S84" s="8">
        <f t="shared" ca="1" si="16"/>
        <v>-9.0634722768508508E-2</v>
      </c>
    </row>
    <row r="85" spans="1:19" x14ac:dyDescent="0.75">
      <c r="A85" s="34"/>
      <c r="B85" s="36"/>
      <c r="C85" s="33"/>
      <c r="D85" s="16">
        <f t="shared" si="11"/>
        <v>27</v>
      </c>
      <c r="E85" s="1">
        <f t="shared" si="12"/>
        <v>7</v>
      </c>
      <c r="F85" s="6">
        <v>1</v>
      </c>
      <c r="G85" s="7">
        <f t="shared" ca="1" si="13"/>
        <v>0</v>
      </c>
      <c r="H85" s="7">
        <f t="shared" ca="1" si="17"/>
        <v>1</v>
      </c>
      <c r="I85" s="13">
        <f t="shared" ca="1" si="18"/>
        <v>0</v>
      </c>
      <c r="J85" s="6">
        <f t="shared" ca="1" si="19"/>
        <v>-0.19269935959226328</v>
      </c>
      <c r="K85" s="7">
        <f t="shared" ca="1" si="20"/>
        <v>0.56320500675627783</v>
      </c>
      <c r="L85" s="8">
        <f t="shared" ca="1" si="21"/>
        <v>-9.0634722768508508E-2</v>
      </c>
      <c r="M85" s="13">
        <f ca="1">1/(1+EXP(-(prior_w0*x0_+prior_w1*x1_+prior_w2*x2_)))</f>
        <v>0.42963657159545915</v>
      </c>
      <c r="N85" s="6">
        <f ca="1">alpha*(y-h)*h*(1-h)*x0_</f>
        <v>-1.0528200705283588E-2</v>
      </c>
      <c r="O85" s="7">
        <f ca="1">alpha*(y-h)*h*(1-h)*x1_</f>
        <v>0</v>
      </c>
      <c r="P85" s="8">
        <f ca="1">alpha*(y-h)*h*(1-h)*x2_</f>
        <v>-1.0528200705283588E-2</v>
      </c>
      <c r="Q85" s="6">
        <f t="shared" ca="1" si="14"/>
        <v>-0.20322756029754688</v>
      </c>
      <c r="R85" s="7">
        <f t="shared" ca="1" si="15"/>
        <v>0.56320500675627783</v>
      </c>
      <c r="S85" s="8">
        <f t="shared" ca="1" si="16"/>
        <v>-0.10116292347379209</v>
      </c>
    </row>
    <row r="86" spans="1:19" x14ac:dyDescent="0.75">
      <c r="A86" s="34"/>
      <c r="B86" s="36"/>
      <c r="C86" s="33"/>
      <c r="D86" s="16">
        <f t="shared" si="11"/>
        <v>28</v>
      </c>
      <c r="E86" s="1">
        <f t="shared" si="12"/>
        <v>5</v>
      </c>
      <c r="F86" s="6">
        <v>1</v>
      </c>
      <c r="G86" s="7">
        <f t="shared" ca="1" si="13"/>
        <v>1</v>
      </c>
      <c r="H86" s="7">
        <f t="shared" ca="1" si="17"/>
        <v>2</v>
      </c>
      <c r="I86" s="13">
        <f t="shared" ca="1" si="18"/>
        <v>1</v>
      </c>
      <c r="J86" s="6">
        <f t="shared" ca="1" si="19"/>
        <v>-0.20322756029754688</v>
      </c>
      <c r="K86" s="7">
        <f t="shared" ca="1" si="20"/>
        <v>0.56320500675627783</v>
      </c>
      <c r="L86" s="8">
        <f t="shared" ca="1" si="21"/>
        <v>-0.10116292347379209</v>
      </c>
      <c r="M86" s="13">
        <f ca="1">1/(1+EXP(-(prior_w0*x0_+prior_w1*x1_+prior_w2*x2_)))</f>
        <v>0.53933147148157556</v>
      </c>
      <c r="N86" s="6">
        <f ca="1">alpha*(y-h)*h*(1-h)*x0_</f>
        <v>1.1445449420112459E-2</v>
      </c>
      <c r="O86" s="7">
        <f ca="1">alpha*(y-h)*h*(1-h)*x1_</f>
        <v>1.1445449420112459E-2</v>
      </c>
      <c r="P86" s="8">
        <f ca="1">alpha*(y-h)*h*(1-h)*x2_</f>
        <v>2.2890898840224917E-2</v>
      </c>
      <c r="Q86" s="6">
        <f t="shared" ca="1" si="14"/>
        <v>-0.19178211087743441</v>
      </c>
      <c r="R86" s="7">
        <f t="shared" ca="1" si="15"/>
        <v>0.57465045617639032</v>
      </c>
      <c r="S86" s="8">
        <f t="shared" ca="1" si="16"/>
        <v>-7.8272024633567167E-2</v>
      </c>
    </row>
    <row r="87" spans="1:19" x14ac:dyDescent="0.75">
      <c r="A87" s="34"/>
      <c r="B87" s="36"/>
      <c r="C87" s="33"/>
      <c r="D87" s="16">
        <f t="shared" si="11"/>
        <v>28</v>
      </c>
      <c r="E87" s="1">
        <f t="shared" si="12"/>
        <v>6</v>
      </c>
      <c r="F87" s="6">
        <v>1</v>
      </c>
      <c r="G87" s="7">
        <f t="shared" ca="1" si="13"/>
        <v>-1</v>
      </c>
      <c r="H87" s="7">
        <f t="shared" ca="1" si="17"/>
        <v>2</v>
      </c>
      <c r="I87" s="13">
        <f t="shared" ca="1" si="18"/>
        <v>0</v>
      </c>
      <c r="J87" s="6">
        <f t="shared" ca="1" si="19"/>
        <v>-0.19178211087743441</v>
      </c>
      <c r="K87" s="7">
        <f t="shared" ca="1" si="20"/>
        <v>0.57465045617639032</v>
      </c>
      <c r="L87" s="8">
        <f t="shared" ca="1" si="21"/>
        <v>-7.8272024633567167E-2</v>
      </c>
      <c r="M87" s="13">
        <f ca="1">1/(1+EXP(-(prior_w0*x0_+prior_w1*x1_+prior_w2*x2_)))</f>
        <v>0.28435177662860794</v>
      </c>
      <c r="N87" s="6">
        <f ca="1">alpha*(y-h)*h*(1-h)*x0_</f>
        <v>-5.786440470877295E-3</v>
      </c>
      <c r="O87" s="7">
        <f ca="1">alpha*(y-h)*h*(1-h)*x1_</f>
        <v>5.786440470877295E-3</v>
      </c>
      <c r="P87" s="8">
        <f ca="1">alpha*(y-h)*h*(1-h)*x2_</f>
        <v>-1.157288094175459E-2</v>
      </c>
      <c r="Q87" s="6">
        <f t="shared" ca="1" si="14"/>
        <v>-0.19756855134831169</v>
      </c>
      <c r="R87" s="7">
        <f t="shared" ca="1" si="15"/>
        <v>0.58043689664726761</v>
      </c>
      <c r="S87" s="8">
        <f t="shared" ca="1" si="16"/>
        <v>-8.9844905575321751E-2</v>
      </c>
    </row>
    <row r="88" spans="1:19" x14ac:dyDescent="0.75">
      <c r="A88" s="34"/>
      <c r="B88" s="36"/>
      <c r="C88" s="33"/>
      <c r="D88" s="16">
        <f t="shared" si="11"/>
        <v>28</v>
      </c>
      <c r="E88" s="1">
        <f t="shared" si="12"/>
        <v>7</v>
      </c>
      <c r="F88" s="6">
        <v>1</v>
      </c>
      <c r="G88" s="7">
        <f t="shared" ca="1" si="13"/>
        <v>0</v>
      </c>
      <c r="H88" s="7">
        <f t="shared" ca="1" si="17"/>
        <v>1</v>
      </c>
      <c r="I88" s="13">
        <f t="shared" ca="1" si="18"/>
        <v>0</v>
      </c>
      <c r="J88" s="6">
        <f t="shared" ca="1" si="19"/>
        <v>-0.19756855134831169</v>
      </c>
      <c r="K88" s="7">
        <f t="shared" ca="1" si="20"/>
        <v>0.58043689664726761</v>
      </c>
      <c r="L88" s="8">
        <f t="shared" ca="1" si="21"/>
        <v>-8.9844905575321751E-2</v>
      </c>
      <c r="M88" s="13">
        <f ca="1">1/(1+EXP(-(prior_w0*x0_+prior_w1*x1_+prior_w2*x2_)))</f>
        <v>0.42863721322788001</v>
      </c>
      <c r="N88" s="6">
        <f ca="1">alpha*(y-h)*h*(1-h)*x0_</f>
        <v>-1.0497640514496472E-2</v>
      </c>
      <c r="O88" s="7">
        <f ca="1">alpha*(y-h)*h*(1-h)*x1_</f>
        <v>0</v>
      </c>
      <c r="P88" s="8">
        <f ca="1">alpha*(y-h)*h*(1-h)*x2_</f>
        <v>-1.0497640514496472E-2</v>
      </c>
      <c r="Q88" s="6">
        <f t="shared" ca="1" si="14"/>
        <v>-0.20806619186280817</v>
      </c>
      <c r="R88" s="7">
        <f t="shared" ca="1" si="15"/>
        <v>0.58043689664726761</v>
      </c>
      <c r="S88" s="8">
        <f t="shared" ca="1" si="16"/>
        <v>-0.10034254608981823</v>
      </c>
    </row>
    <row r="89" spans="1:19" x14ac:dyDescent="0.75">
      <c r="A89" s="34"/>
      <c r="B89" s="36"/>
      <c r="C89" s="33"/>
      <c r="D89" s="16">
        <f t="shared" si="11"/>
        <v>29</v>
      </c>
      <c r="E89" s="1">
        <f t="shared" si="12"/>
        <v>5</v>
      </c>
      <c r="F89" s="6">
        <v>1</v>
      </c>
      <c r="G89" s="7">
        <f t="shared" ca="1" si="13"/>
        <v>1</v>
      </c>
      <c r="H89" s="7">
        <f t="shared" ca="1" si="17"/>
        <v>2</v>
      </c>
      <c r="I89" s="13">
        <f t="shared" ca="1" si="18"/>
        <v>1</v>
      </c>
      <c r="J89" s="6">
        <f t="shared" ca="1" si="19"/>
        <v>-0.20806619186280817</v>
      </c>
      <c r="K89" s="7">
        <f t="shared" ca="1" si="20"/>
        <v>0.58043689664726761</v>
      </c>
      <c r="L89" s="8">
        <f t="shared" ca="1" si="21"/>
        <v>-0.10034254608981823</v>
      </c>
      <c r="M89" s="13">
        <f ca="1">1/(1+EXP(-(prior_w0*x0_+prior_w1*x1_+prior_w2*x2_)))</f>
        <v>0.54281628389640568</v>
      </c>
      <c r="N89" s="6">
        <f ca="1">alpha*(y-h)*h*(1-h)*x0_</f>
        <v>1.134578042170797E-2</v>
      </c>
      <c r="O89" s="7">
        <f ca="1">alpha*(y-h)*h*(1-h)*x1_</f>
        <v>1.134578042170797E-2</v>
      </c>
      <c r="P89" s="8">
        <f ca="1">alpha*(y-h)*h*(1-h)*x2_</f>
        <v>2.2691560843415941E-2</v>
      </c>
      <c r="Q89" s="6">
        <f t="shared" ca="1" si="14"/>
        <v>-0.1967204114411002</v>
      </c>
      <c r="R89" s="7">
        <f t="shared" ca="1" si="15"/>
        <v>0.59178267706897558</v>
      </c>
      <c r="S89" s="8">
        <f t="shared" ca="1" si="16"/>
        <v>-7.7650985246402293E-2</v>
      </c>
    </row>
    <row r="90" spans="1:19" x14ac:dyDescent="0.75">
      <c r="A90" s="34"/>
      <c r="B90" s="36"/>
      <c r="C90" s="33"/>
      <c r="D90" s="16">
        <f t="shared" si="11"/>
        <v>29</v>
      </c>
      <c r="E90" s="1">
        <f t="shared" si="12"/>
        <v>6</v>
      </c>
      <c r="F90" s="6">
        <v>1</v>
      </c>
      <c r="G90" s="7">
        <f t="shared" ca="1" si="13"/>
        <v>-1</v>
      </c>
      <c r="H90" s="7">
        <f t="shared" ca="1" si="17"/>
        <v>2</v>
      </c>
      <c r="I90" s="13">
        <f t="shared" ca="1" si="18"/>
        <v>0</v>
      </c>
      <c r="J90" s="6">
        <f t="shared" ca="1" si="19"/>
        <v>-0.1967204114411002</v>
      </c>
      <c r="K90" s="7">
        <f t="shared" ca="1" si="20"/>
        <v>0.59178267706897558</v>
      </c>
      <c r="L90" s="8">
        <f t="shared" ca="1" si="21"/>
        <v>-7.7650985246402293E-2</v>
      </c>
      <c r="M90" s="13">
        <f ca="1">1/(1+EXP(-(prior_w0*x0_+prior_w1*x1_+prior_w2*x2_)))</f>
        <v>0.28013237956361153</v>
      </c>
      <c r="N90" s="6">
        <f ca="1">alpha*(y-h)*h*(1-h)*x0_</f>
        <v>-5.6490999683836982E-3</v>
      </c>
      <c r="O90" s="7">
        <f ca="1">alpha*(y-h)*h*(1-h)*x1_</f>
        <v>5.6490999683836982E-3</v>
      </c>
      <c r="P90" s="8">
        <f ca="1">alpha*(y-h)*h*(1-h)*x2_</f>
        <v>-1.1298199936767396E-2</v>
      </c>
      <c r="Q90" s="6">
        <f t="shared" ca="1" si="14"/>
        <v>-0.20236951140948389</v>
      </c>
      <c r="R90" s="7">
        <f t="shared" ca="1" si="15"/>
        <v>0.59743177703735928</v>
      </c>
      <c r="S90" s="8">
        <f t="shared" ca="1" si="16"/>
        <v>-8.8949185183169688E-2</v>
      </c>
    </row>
    <row r="91" spans="1:19" x14ac:dyDescent="0.75">
      <c r="A91" s="34"/>
      <c r="B91" s="36"/>
      <c r="C91" s="33"/>
      <c r="D91" s="16">
        <f t="shared" si="11"/>
        <v>29</v>
      </c>
      <c r="E91" s="1">
        <f t="shared" si="12"/>
        <v>7</v>
      </c>
      <c r="F91" s="6">
        <v>1</v>
      </c>
      <c r="G91" s="7">
        <f t="shared" ca="1" si="13"/>
        <v>0</v>
      </c>
      <c r="H91" s="7">
        <f t="shared" ca="1" si="17"/>
        <v>1</v>
      </c>
      <c r="I91" s="13">
        <f t="shared" ca="1" si="18"/>
        <v>0</v>
      </c>
      <c r="J91" s="6">
        <f t="shared" ca="1" si="19"/>
        <v>-0.20236951140948389</v>
      </c>
      <c r="K91" s="7">
        <f t="shared" ca="1" si="20"/>
        <v>0.59743177703735928</v>
      </c>
      <c r="L91" s="8">
        <f t="shared" ca="1" si="21"/>
        <v>-8.8949185183169688E-2</v>
      </c>
      <c r="M91" s="13">
        <f ca="1">1/(1+EXP(-(prior_w0*x0_+prior_w1*x1_+prior_w2*x2_)))</f>
        <v>0.42768105900366499</v>
      </c>
      <c r="N91" s="6">
        <f ca="1">alpha*(y-h)*h*(1-h)*x0_</f>
        <v>-1.0468348031256488E-2</v>
      </c>
      <c r="O91" s="7">
        <f ca="1">alpha*(y-h)*h*(1-h)*x1_</f>
        <v>0</v>
      </c>
      <c r="P91" s="8">
        <f ca="1">alpha*(y-h)*h*(1-h)*x2_</f>
        <v>-1.0468348031256488E-2</v>
      </c>
      <c r="Q91" s="6">
        <f t="shared" ca="1" si="14"/>
        <v>-0.21283785944074038</v>
      </c>
      <c r="R91" s="7">
        <f t="shared" ca="1" si="15"/>
        <v>0.59743177703735928</v>
      </c>
      <c r="S91" s="8">
        <f t="shared" ca="1" si="16"/>
        <v>-9.9417533214426174E-2</v>
      </c>
    </row>
    <row r="92" spans="1:19" x14ac:dyDescent="0.75">
      <c r="A92" s="34"/>
      <c r="B92" s="36"/>
      <c r="C92" s="33"/>
      <c r="D92" s="16">
        <f t="shared" si="11"/>
        <v>30</v>
      </c>
      <c r="E92" s="1">
        <f t="shared" si="12"/>
        <v>5</v>
      </c>
      <c r="F92" s="6">
        <v>1</v>
      </c>
      <c r="G92" s="7">
        <f t="shared" ca="1" si="13"/>
        <v>1</v>
      </c>
      <c r="H92" s="7">
        <f t="shared" ca="1" si="17"/>
        <v>2</v>
      </c>
      <c r="I92" s="13">
        <f t="shared" ca="1" si="18"/>
        <v>1</v>
      </c>
      <c r="J92" s="6">
        <f t="shared" ca="1" si="19"/>
        <v>-0.21283785944074038</v>
      </c>
      <c r="K92" s="7">
        <f t="shared" ca="1" si="20"/>
        <v>0.59743177703735928</v>
      </c>
      <c r="L92" s="8">
        <f t="shared" ca="1" si="21"/>
        <v>-9.9417533214426174E-2</v>
      </c>
      <c r="M92" s="13">
        <f ca="1">1/(1+EXP(-(prior_w0*x0_+prior_w1*x1_+prior_w2*x2_)))</f>
        <v>0.54630663323041706</v>
      </c>
      <c r="N92" s="6">
        <f ca="1">alpha*(y-h)*h*(1-h)*x0_</f>
        <v>1.1245048506370856E-2</v>
      </c>
      <c r="O92" s="7">
        <f ca="1">alpha*(y-h)*h*(1-h)*x1_</f>
        <v>1.1245048506370856E-2</v>
      </c>
      <c r="P92" s="8">
        <f ca="1">alpha*(y-h)*h*(1-h)*x2_</f>
        <v>2.2490097012741711E-2</v>
      </c>
      <c r="Q92" s="6">
        <f t="shared" ca="1" si="14"/>
        <v>-0.20159281093436954</v>
      </c>
      <c r="R92" s="7">
        <f t="shared" ca="1" si="15"/>
        <v>0.60867682554373015</v>
      </c>
      <c r="S92" s="8">
        <f t="shared" ca="1" si="16"/>
        <v>-7.6927436201684463E-2</v>
      </c>
    </row>
    <row r="93" spans="1:19" x14ac:dyDescent="0.75">
      <c r="A93" s="34"/>
      <c r="B93" s="36"/>
      <c r="C93" s="33"/>
      <c r="D93" s="16">
        <f t="shared" si="11"/>
        <v>30</v>
      </c>
      <c r="E93" s="1">
        <f t="shared" si="12"/>
        <v>6</v>
      </c>
      <c r="F93" s="6">
        <v>1</v>
      </c>
      <c r="G93" s="7">
        <f t="shared" ca="1" si="13"/>
        <v>-1</v>
      </c>
      <c r="H93" s="7">
        <f t="shared" ca="1" si="17"/>
        <v>2</v>
      </c>
      <c r="I93" s="13">
        <f t="shared" ca="1" si="18"/>
        <v>0</v>
      </c>
      <c r="J93" s="6">
        <f t="shared" ca="1" si="19"/>
        <v>-0.20159281093436954</v>
      </c>
      <c r="K93" s="7">
        <f t="shared" ca="1" si="20"/>
        <v>0.60867682554373015</v>
      </c>
      <c r="L93" s="8">
        <f t="shared" ca="1" si="21"/>
        <v>-7.6927436201684463E-2</v>
      </c>
      <c r="M93" s="13">
        <f ca="1">1/(1+EXP(-(prior_w0*x0_+prior_w1*x1_+prior_w2*x2_)))</f>
        <v>0.27605315990566714</v>
      </c>
      <c r="N93" s="6">
        <f ca="1">alpha*(y-h)*h*(1-h)*x0_</f>
        <v>-5.5168620226923541E-3</v>
      </c>
      <c r="O93" s="7">
        <f ca="1">alpha*(y-h)*h*(1-h)*x1_</f>
        <v>5.5168620226923541E-3</v>
      </c>
      <c r="P93" s="8">
        <f ca="1">alpha*(y-h)*h*(1-h)*x2_</f>
        <v>-1.1033724045384708E-2</v>
      </c>
      <c r="Q93" s="6">
        <f t="shared" ca="1" si="14"/>
        <v>-0.2071096729570619</v>
      </c>
      <c r="R93" s="7">
        <f t="shared" ca="1" si="15"/>
        <v>0.61419368756642245</v>
      </c>
      <c r="S93" s="8">
        <f t="shared" ca="1" si="16"/>
        <v>-8.7961160247069167E-2</v>
      </c>
    </row>
    <row r="94" spans="1:19" x14ac:dyDescent="0.75">
      <c r="A94" s="34"/>
      <c r="B94" s="36"/>
      <c r="C94" s="33"/>
      <c r="D94" s="16">
        <f t="shared" si="11"/>
        <v>30</v>
      </c>
      <c r="E94" s="1">
        <f t="shared" si="12"/>
        <v>7</v>
      </c>
      <c r="F94" s="6">
        <v>1</v>
      </c>
      <c r="G94" s="7">
        <f t="shared" ca="1" si="13"/>
        <v>0</v>
      </c>
      <c r="H94" s="7">
        <f t="shared" ca="1" si="17"/>
        <v>1</v>
      </c>
      <c r="I94" s="13">
        <f t="shared" ca="1" si="18"/>
        <v>0</v>
      </c>
      <c r="J94" s="6">
        <f t="shared" ca="1" si="19"/>
        <v>-0.2071096729570619</v>
      </c>
      <c r="K94" s="7">
        <f t="shared" ca="1" si="20"/>
        <v>0.61419368756642245</v>
      </c>
      <c r="L94" s="8">
        <f t="shared" ca="1" si="21"/>
        <v>-8.7961160247069167E-2</v>
      </c>
      <c r="M94" s="13">
        <f ca="1">1/(1+EXP(-(prior_w0*x0_+prior_w1*x1_+prior_w2*x2_)))</f>
        <v>0.42676289885538954</v>
      </c>
      <c r="N94" s="6">
        <f ca="1">alpha*(y-h)*h*(1-h)*x0_</f>
        <v>-1.0440170808265507E-2</v>
      </c>
      <c r="O94" s="7">
        <f ca="1">alpha*(y-h)*h*(1-h)*x1_</f>
        <v>0</v>
      </c>
      <c r="P94" s="8">
        <f ca="1">alpha*(y-h)*h*(1-h)*x2_</f>
        <v>-1.0440170808265507E-2</v>
      </c>
      <c r="Q94" s="6">
        <f t="shared" ca="1" si="14"/>
        <v>-0.21754984376532741</v>
      </c>
      <c r="R94" s="7">
        <f t="shared" ca="1" si="15"/>
        <v>0.61419368756642245</v>
      </c>
      <c r="S94" s="8">
        <f t="shared" ca="1" si="16"/>
        <v>-9.8401331055334676E-2</v>
      </c>
    </row>
    <row r="95" spans="1:19" x14ac:dyDescent="0.75">
      <c r="A95" s="34"/>
      <c r="B95" s="36"/>
      <c r="C95" s="33"/>
      <c r="D95" s="16">
        <f t="shared" si="11"/>
        <v>31</v>
      </c>
      <c r="E95" s="1">
        <f t="shared" si="12"/>
        <v>5</v>
      </c>
      <c r="F95" s="6">
        <v>1</v>
      </c>
      <c r="G95" s="7">
        <f t="shared" ca="1" si="13"/>
        <v>1</v>
      </c>
      <c r="H95" s="7">
        <f t="shared" ca="1" si="17"/>
        <v>2</v>
      </c>
      <c r="I95" s="13">
        <f t="shared" ca="1" si="18"/>
        <v>1</v>
      </c>
      <c r="J95" s="6">
        <f t="shared" ca="1" si="19"/>
        <v>-0.21754984376532741</v>
      </c>
      <c r="K95" s="7">
        <f t="shared" ca="1" si="20"/>
        <v>0.61419368756642245</v>
      </c>
      <c r="L95" s="8">
        <f t="shared" ca="1" si="21"/>
        <v>-9.8401331055334676E-2</v>
      </c>
      <c r="M95" s="13">
        <f ca="1">1/(1+EXP(-(prior_w0*x0_+prior_w1*x1_+prior_w2*x2_)))</f>
        <v>0.549794686837766</v>
      </c>
      <c r="N95" s="6">
        <f ca="1">alpha*(y-h)*h*(1-h)*x0_</f>
        <v>1.1143503933757569E-2</v>
      </c>
      <c r="O95" s="7">
        <f ca="1">alpha*(y-h)*h*(1-h)*x1_</f>
        <v>1.1143503933757569E-2</v>
      </c>
      <c r="P95" s="8">
        <f ca="1">alpha*(y-h)*h*(1-h)*x2_</f>
        <v>2.2287007867515137E-2</v>
      </c>
      <c r="Q95" s="6">
        <f t="shared" ca="1" si="14"/>
        <v>-0.20640633983156983</v>
      </c>
      <c r="R95" s="7">
        <f t="shared" ca="1" si="15"/>
        <v>0.62533719150017997</v>
      </c>
      <c r="S95" s="8">
        <f t="shared" ca="1" si="16"/>
        <v>-7.6114323187819535E-2</v>
      </c>
    </row>
    <row r="96" spans="1:19" x14ac:dyDescent="0.75">
      <c r="A96" s="34"/>
      <c r="B96" s="36"/>
      <c r="C96" s="33"/>
      <c r="D96" s="16">
        <f t="shared" si="11"/>
        <v>31</v>
      </c>
      <c r="E96" s="1">
        <f t="shared" si="12"/>
        <v>6</v>
      </c>
      <c r="F96" s="6">
        <v>1</v>
      </c>
      <c r="G96" s="7">
        <f t="shared" ca="1" si="13"/>
        <v>-1</v>
      </c>
      <c r="H96" s="7">
        <f t="shared" ca="1" si="17"/>
        <v>2</v>
      </c>
      <c r="I96" s="13">
        <f t="shared" ca="1" si="18"/>
        <v>0</v>
      </c>
      <c r="J96" s="6">
        <f t="shared" ca="1" si="19"/>
        <v>-0.20640633983156983</v>
      </c>
      <c r="K96" s="7">
        <f t="shared" ca="1" si="20"/>
        <v>0.62533719150017997</v>
      </c>
      <c r="L96" s="8">
        <f t="shared" ca="1" si="21"/>
        <v>-7.6114323187819535E-2</v>
      </c>
      <c r="M96" s="13">
        <f ca="1">1/(1+EXP(-(prior_w0*x0_+prior_w1*x1_+prior_w2*x2_)))</f>
        <v>0.27210432818772778</v>
      </c>
      <c r="N96" s="6">
        <f ca="1">alpha*(y-h)*h*(1-h)*x0_</f>
        <v>-5.3893952685790027E-3</v>
      </c>
      <c r="O96" s="7">
        <f ca="1">alpha*(y-h)*h*(1-h)*x1_</f>
        <v>5.3893952685790027E-3</v>
      </c>
      <c r="P96" s="8">
        <f ca="1">alpha*(y-h)*h*(1-h)*x2_</f>
        <v>-1.0778790537158005E-2</v>
      </c>
      <c r="Q96" s="6">
        <f t="shared" ca="1" si="14"/>
        <v>-0.21179573510014885</v>
      </c>
      <c r="R96" s="7">
        <f t="shared" ca="1" si="15"/>
        <v>0.63072658676875892</v>
      </c>
      <c r="S96" s="8">
        <f t="shared" ca="1" si="16"/>
        <v>-8.6893113724977544E-2</v>
      </c>
    </row>
    <row r="97" spans="1:19" x14ac:dyDescent="0.75">
      <c r="A97" s="34"/>
      <c r="B97" s="36"/>
      <c r="C97" s="33"/>
      <c r="D97" s="16">
        <f t="shared" si="11"/>
        <v>31</v>
      </c>
      <c r="E97" s="1">
        <f t="shared" si="12"/>
        <v>7</v>
      </c>
      <c r="F97" s="6">
        <v>1</v>
      </c>
      <c r="G97" s="7">
        <f t="shared" ca="1" si="13"/>
        <v>0</v>
      </c>
      <c r="H97" s="7">
        <f t="shared" ca="1" si="17"/>
        <v>1</v>
      </c>
      <c r="I97" s="13">
        <f t="shared" ca="1" si="18"/>
        <v>0</v>
      </c>
      <c r="J97" s="6">
        <f t="shared" ca="1" si="19"/>
        <v>-0.21179573510014885</v>
      </c>
      <c r="K97" s="7">
        <f t="shared" ca="1" si="20"/>
        <v>0.63072658676875892</v>
      </c>
      <c r="L97" s="8">
        <f t="shared" ca="1" si="21"/>
        <v>-8.6893113724977544E-2</v>
      </c>
      <c r="M97" s="13">
        <f ca="1">1/(1+EXP(-(prior_w0*x0_+prior_w1*x1_+prior_w2*x2_)))</f>
        <v>0.42587803623270565</v>
      </c>
      <c r="N97" s="6">
        <f ca="1">alpha*(y-h)*h*(1-h)*x0_</f>
        <v>-1.0412970722668535E-2</v>
      </c>
      <c r="O97" s="7">
        <f ca="1">alpha*(y-h)*h*(1-h)*x1_</f>
        <v>0</v>
      </c>
      <c r="P97" s="8">
        <f ca="1">alpha*(y-h)*h*(1-h)*x2_</f>
        <v>-1.0412970722668535E-2</v>
      </c>
      <c r="Q97" s="6">
        <f t="shared" ca="1" si="14"/>
        <v>-0.22220870582281738</v>
      </c>
      <c r="R97" s="7">
        <f t="shared" ca="1" si="15"/>
        <v>0.63072658676875892</v>
      </c>
      <c r="S97" s="8">
        <f t="shared" ca="1" si="16"/>
        <v>-9.7306084447646074E-2</v>
      </c>
    </row>
    <row r="98" spans="1:19" x14ac:dyDescent="0.75">
      <c r="A98" s="34"/>
      <c r="B98" s="36"/>
      <c r="C98" s="33"/>
      <c r="D98" s="16">
        <f t="shared" si="11"/>
        <v>32</v>
      </c>
      <c r="E98" s="1">
        <f t="shared" si="12"/>
        <v>5</v>
      </c>
      <c r="F98" s="6">
        <v>1</v>
      </c>
      <c r="G98" s="7">
        <f t="shared" ca="1" si="13"/>
        <v>1</v>
      </c>
      <c r="H98" s="7">
        <f t="shared" ca="1" si="17"/>
        <v>2</v>
      </c>
      <c r="I98" s="13">
        <f t="shared" ca="1" si="18"/>
        <v>1</v>
      </c>
      <c r="J98" s="6">
        <f t="shared" ca="1" si="19"/>
        <v>-0.22220870582281738</v>
      </c>
      <c r="K98" s="7">
        <f t="shared" ca="1" si="20"/>
        <v>0.63072658676875892</v>
      </c>
      <c r="L98" s="8">
        <f t="shared" ca="1" si="21"/>
        <v>-9.7306084447646074E-2</v>
      </c>
      <c r="M98" s="13">
        <f ca="1">1/(1+EXP(-(prior_w0*x0_+prior_w1*x1_+prior_w2*x2_)))</f>
        <v>0.5532734526127695</v>
      </c>
      <c r="N98" s="6">
        <f ca="1">alpha*(y-h)*h*(1-h)*x0_</f>
        <v>1.1041379976521742E-2</v>
      </c>
      <c r="O98" s="7">
        <f ca="1">alpha*(y-h)*h*(1-h)*x1_</f>
        <v>1.1041379976521742E-2</v>
      </c>
      <c r="P98" s="8">
        <f ca="1">alpha*(y-h)*h*(1-h)*x2_</f>
        <v>2.2082759953043485E-2</v>
      </c>
      <c r="Q98" s="6">
        <f t="shared" ca="1" si="14"/>
        <v>-0.21116732584629563</v>
      </c>
      <c r="R98" s="7">
        <f t="shared" ca="1" si="15"/>
        <v>0.64176796674528069</v>
      </c>
      <c r="S98" s="8">
        <f t="shared" ca="1" si="16"/>
        <v>-7.5223324494602589E-2</v>
      </c>
    </row>
    <row r="99" spans="1:19" x14ac:dyDescent="0.75">
      <c r="A99" s="34"/>
      <c r="B99" s="36"/>
      <c r="C99" s="33"/>
      <c r="D99" s="16">
        <f t="shared" si="11"/>
        <v>32</v>
      </c>
      <c r="E99" s="1">
        <f t="shared" si="12"/>
        <v>6</v>
      </c>
      <c r="F99" s="6">
        <v>1</v>
      </c>
      <c r="G99" s="7">
        <f t="shared" ca="1" si="13"/>
        <v>-1</v>
      </c>
      <c r="H99" s="7">
        <f t="shared" ca="1" si="17"/>
        <v>2</v>
      </c>
      <c r="I99" s="13">
        <f t="shared" ca="1" si="18"/>
        <v>0</v>
      </c>
      <c r="J99" s="6">
        <f t="shared" ca="1" si="19"/>
        <v>-0.21116732584629563</v>
      </c>
      <c r="K99" s="7">
        <f t="shared" ca="1" si="20"/>
        <v>0.64176796674528069</v>
      </c>
      <c r="L99" s="8">
        <f t="shared" ca="1" si="21"/>
        <v>-7.5223324494602589E-2</v>
      </c>
      <c r="M99" s="13">
        <f ca="1">1/(1+EXP(-(prior_w0*x0_+prior_w1*x1_+prior_w2*x2_)))</f>
        <v>0.26827701111880875</v>
      </c>
      <c r="N99" s="6">
        <f ca="1">alpha*(y-h)*h*(1-h)*x0_</f>
        <v>-5.2663972838724385E-3</v>
      </c>
      <c r="O99" s="7">
        <f ca="1">alpha*(y-h)*h*(1-h)*x1_</f>
        <v>5.2663972838724385E-3</v>
      </c>
      <c r="P99" s="8">
        <f ca="1">alpha*(y-h)*h*(1-h)*x2_</f>
        <v>-1.0532794567744877E-2</v>
      </c>
      <c r="Q99" s="6">
        <f t="shared" ca="1" si="14"/>
        <v>-0.21643372313016807</v>
      </c>
      <c r="R99" s="7">
        <f t="shared" ca="1" si="15"/>
        <v>0.64703436402915315</v>
      </c>
      <c r="S99" s="8">
        <f t="shared" ca="1" si="16"/>
        <v>-8.5756119062347466E-2</v>
      </c>
    </row>
    <row r="100" spans="1:19" x14ac:dyDescent="0.75">
      <c r="A100" s="34"/>
      <c r="B100" s="36"/>
      <c r="C100" s="33"/>
      <c r="D100" s="16">
        <f t="shared" si="11"/>
        <v>32</v>
      </c>
      <c r="E100" s="1">
        <f t="shared" si="12"/>
        <v>7</v>
      </c>
      <c r="F100" s="6">
        <v>1</v>
      </c>
      <c r="G100" s="7">
        <f t="shared" ca="1" si="13"/>
        <v>0</v>
      </c>
      <c r="H100" s="7">
        <f t="shared" ca="1" si="17"/>
        <v>1</v>
      </c>
      <c r="I100" s="13">
        <f t="shared" ca="1" si="18"/>
        <v>0</v>
      </c>
      <c r="J100" s="6">
        <f t="shared" ca="1" si="19"/>
        <v>-0.21643372313016807</v>
      </c>
      <c r="K100" s="7">
        <f t="shared" ca="1" si="20"/>
        <v>0.64703436402915315</v>
      </c>
      <c r="L100" s="8">
        <f t="shared" ca="1" si="21"/>
        <v>-8.5756119062347466E-2</v>
      </c>
      <c r="M100" s="13">
        <f ca="1">1/(1+EXP(-(prior_w0*x0_+prior_w1*x1_+prior_w2*x2_)))</f>
        <v>0.42502224553001205</v>
      </c>
      <c r="N100" s="6">
        <f ca="1">alpha*(y-h)*h*(1-h)*x0_</f>
        <v>-1.0386622926783646E-2</v>
      </c>
      <c r="O100" s="7">
        <f ca="1">alpha*(y-h)*h*(1-h)*x1_</f>
        <v>0</v>
      </c>
      <c r="P100" s="8">
        <f ca="1">alpha*(y-h)*h*(1-h)*x2_</f>
        <v>-1.0386622926783646E-2</v>
      </c>
      <c r="Q100" s="6">
        <f t="shared" ca="1" si="14"/>
        <v>-0.2268203460569517</v>
      </c>
      <c r="R100" s="7">
        <f t="shared" ca="1" si="15"/>
        <v>0.64703436402915315</v>
      </c>
      <c r="S100" s="8">
        <f t="shared" ca="1" si="16"/>
        <v>-9.6142741989131114E-2</v>
      </c>
    </row>
    <row r="101" spans="1:19" x14ac:dyDescent="0.75">
      <c r="A101" s="34"/>
      <c r="B101" s="36"/>
      <c r="C101" s="33"/>
      <c r="D101" s="16">
        <f t="shared" si="11"/>
        <v>33</v>
      </c>
      <c r="E101" s="1">
        <f t="shared" si="12"/>
        <v>5</v>
      </c>
      <c r="F101" s="6">
        <v>1</v>
      </c>
      <c r="G101" s="7">
        <f t="shared" ca="1" si="13"/>
        <v>1</v>
      </c>
      <c r="H101" s="7">
        <f t="shared" ca="1" si="17"/>
        <v>2</v>
      </c>
      <c r="I101" s="13">
        <f t="shared" ca="1" si="18"/>
        <v>1</v>
      </c>
      <c r="J101" s="6">
        <f t="shared" ca="1" si="19"/>
        <v>-0.2268203460569517</v>
      </c>
      <c r="K101" s="7">
        <f t="shared" ca="1" si="20"/>
        <v>0.64703436402915315</v>
      </c>
      <c r="L101" s="8">
        <f t="shared" ca="1" si="21"/>
        <v>-9.6142741989131114E-2</v>
      </c>
      <c r="M101" s="13">
        <f ca="1">1/(1+EXP(-(prior_w0*x0_+prior_w1*x1_+prior_w2*x2_)))</f>
        <v>0.55673671651594814</v>
      </c>
      <c r="N101" s="6">
        <f ca="1">alpha*(y-h)*h*(1-h)*x0_</f>
        <v>1.0938893198154906E-2</v>
      </c>
      <c r="O101" s="7">
        <f ca="1">alpha*(y-h)*h*(1-h)*x1_</f>
        <v>1.0938893198154906E-2</v>
      </c>
      <c r="P101" s="8">
        <f ca="1">alpha*(y-h)*h*(1-h)*x2_</f>
        <v>2.1877786396309811E-2</v>
      </c>
      <c r="Q101" s="6">
        <f t="shared" ca="1" si="14"/>
        <v>-0.21588145285879679</v>
      </c>
      <c r="R101" s="7">
        <f t="shared" ca="1" si="15"/>
        <v>0.65797325722730804</v>
      </c>
      <c r="S101" s="8">
        <f t="shared" ca="1" si="16"/>
        <v>-7.42649555928213E-2</v>
      </c>
    </row>
    <row r="102" spans="1:19" x14ac:dyDescent="0.75">
      <c r="A102" s="34"/>
      <c r="B102" s="36"/>
      <c r="C102" s="33"/>
      <c r="D102" s="16">
        <f t="shared" si="11"/>
        <v>33</v>
      </c>
      <c r="E102" s="1">
        <f t="shared" si="12"/>
        <v>6</v>
      </c>
      <c r="F102" s="6">
        <v>1</v>
      </c>
      <c r="G102" s="7">
        <f t="shared" ca="1" si="13"/>
        <v>-1</v>
      </c>
      <c r="H102" s="7">
        <f t="shared" ca="1" si="17"/>
        <v>2</v>
      </c>
      <c r="I102" s="13">
        <f t="shared" ca="1" si="18"/>
        <v>0</v>
      </c>
      <c r="J102" s="6">
        <f t="shared" ca="1" si="19"/>
        <v>-0.21588145285879679</v>
      </c>
      <c r="K102" s="7">
        <f t="shared" ca="1" si="20"/>
        <v>0.65797325722730804</v>
      </c>
      <c r="L102" s="8">
        <f t="shared" ca="1" si="21"/>
        <v>-7.42649555928213E-2</v>
      </c>
      <c r="M102" s="13">
        <f ca="1">1/(1+EXP(-(prior_w0*x0_+prior_w1*x1_+prior_w2*x2_)))</f>
        <v>0.26456316555775</v>
      </c>
      <c r="N102" s="6">
        <f ca="1">alpha*(y-h)*h*(1-h)*x0_</f>
        <v>-5.1475922044074791E-3</v>
      </c>
      <c r="O102" s="7">
        <f ca="1">alpha*(y-h)*h*(1-h)*x1_</f>
        <v>5.1475922044074791E-3</v>
      </c>
      <c r="P102" s="8">
        <f ca="1">alpha*(y-h)*h*(1-h)*x2_</f>
        <v>-1.0295184408814958E-2</v>
      </c>
      <c r="Q102" s="6">
        <f t="shared" ca="1" si="14"/>
        <v>-0.22102904506320425</v>
      </c>
      <c r="R102" s="7">
        <f t="shared" ca="1" si="15"/>
        <v>0.66312084943171556</v>
      </c>
      <c r="S102" s="8">
        <f t="shared" ca="1" si="16"/>
        <v>-8.4560140001636253E-2</v>
      </c>
    </row>
    <row r="103" spans="1:19" x14ac:dyDescent="0.75">
      <c r="A103" s="34"/>
      <c r="B103" s="36"/>
      <c r="C103" s="33"/>
      <c r="D103" s="16">
        <f t="shared" si="11"/>
        <v>33</v>
      </c>
      <c r="E103" s="1">
        <f t="shared" si="12"/>
        <v>7</v>
      </c>
      <c r="F103" s="6">
        <v>1</v>
      </c>
      <c r="G103" s="7">
        <f t="shared" ca="1" si="13"/>
        <v>0</v>
      </c>
      <c r="H103" s="7">
        <f t="shared" ca="1" si="17"/>
        <v>1</v>
      </c>
      <c r="I103" s="13">
        <f t="shared" ca="1" si="18"/>
        <v>0</v>
      </c>
      <c r="J103" s="6">
        <f t="shared" ca="1" si="19"/>
        <v>-0.22102904506320425</v>
      </c>
      <c r="K103" s="7">
        <f t="shared" ca="1" si="20"/>
        <v>0.66312084943171556</v>
      </c>
      <c r="L103" s="8">
        <f t="shared" ca="1" si="21"/>
        <v>-8.4560140001636253E-2</v>
      </c>
      <c r="M103" s="13">
        <f ca="1">1/(1+EXP(-(prior_w0*x0_+prior_w1*x1_+prior_w2*x2_)))</f>
        <v>0.42419173225114504</v>
      </c>
      <c r="N103" s="6">
        <f ca="1">alpha*(y-h)*h*(1-h)*x0_</f>
        <v>-1.0361014837131546E-2</v>
      </c>
      <c r="O103" s="7">
        <f ca="1">alpha*(y-h)*h*(1-h)*x1_</f>
        <v>0</v>
      </c>
      <c r="P103" s="8">
        <f ca="1">alpha*(y-h)*h*(1-h)*x2_</f>
        <v>-1.0361014837131546E-2</v>
      </c>
      <c r="Q103" s="6">
        <f t="shared" ca="1" si="14"/>
        <v>-0.23139005990033579</v>
      </c>
      <c r="R103" s="7">
        <f t="shared" ca="1" si="15"/>
        <v>0.66312084943171556</v>
      </c>
      <c r="S103" s="8">
        <f t="shared" ca="1" si="16"/>
        <v>-9.4921154838767799E-2</v>
      </c>
    </row>
    <row r="104" spans="1:19" x14ac:dyDescent="0.75">
      <c r="A104" s="34"/>
      <c r="B104" s="36"/>
      <c r="C104" s="33"/>
      <c r="D104" s="16">
        <f t="shared" si="11"/>
        <v>34</v>
      </c>
      <c r="E104" s="1">
        <f t="shared" si="12"/>
        <v>5</v>
      </c>
      <c r="F104" s="6">
        <v>1</v>
      </c>
      <c r="G104" s="7">
        <f t="shared" ca="1" si="13"/>
        <v>1</v>
      </c>
      <c r="H104" s="7">
        <f t="shared" ca="1" si="17"/>
        <v>2</v>
      </c>
      <c r="I104" s="13">
        <f t="shared" ca="1" si="18"/>
        <v>1</v>
      </c>
      <c r="J104" s="6">
        <f t="shared" ca="1" si="19"/>
        <v>-0.23139005990033579</v>
      </c>
      <c r="K104" s="7">
        <f t="shared" ca="1" si="20"/>
        <v>0.66312084943171556</v>
      </c>
      <c r="L104" s="8">
        <f t="shared" ca="1" si="21"/>
        <v>-9.4921154838767799E-2</v>
      </c>
      <c r="M104" s="13">
        <f ca="1">1/(1+EXP(-(prior_w0*x0_+prior_w1*x1_+prior_w2*x2_)))</f>
        <v>0.56017898282740042</v>
      </c>
      <c r="N104" s="6">
        <f ca="1">alpha*(y-h)*h*(1-h)*x0_</f>
        <v>1.0836243809262269E-2</v>
      </c>
      <c r="O104" s="7">
        <f ca="1">alpha*(y-h)*h*(1-h)*x1_</f>
        <v>1.0836243809262269E-2</v>
      </c>
      <c r="P104" s="8">
        <f ca="1">alpha*(y-h)*h*(1-h)*x2_</f>
        <v>2.1672487618524538E-2</v>
      </c>
      <c r="Q104" s="6">
        <f t="shared" ca="1" si="14"/>
        <v>-0.22055381609107352</v>
      </c>
      <c r="R104" s="7">
        <f t="shared" ca="1" si="15"/>
        <v>0.67395709324097786</v>
      </c>
      <c r="S104" s="8">
        <f t="shared" ca="1" si="16"/>
        <v>-7.3248667220243258E-2</v>
      </c>
    </row>
    <row r="105" spans="1:19" x14ac:dyDescent="0.75">
      <c r="A105" s="34"/>
      <c r="B105" s="36"/>
      <c r="C105" s="33"/>
      <c r="D105" s="16">
        <f t="shared" si="11"/>
        <v>34</v>
      </c>
      <c r="E105" s="1">
        <f t="shared" si="12"/>
        <v>6</v>
      </c>
      <c r="F105" s="6">
        <v>1</v>
      </c>
      <c r="G105" s="7">
        <f t="shared" ca="1" si="13"/>
        <v>-1</v>
      </c>
      <c r="H105" s="7">
        <f t="shared" ca="1" si="17"/>
        <v>2</v>
      </c>
      <c r="I105" s="13">
        <f t="shared" ca="1" si="18"/>
        <v>0</v>
      </c>
      <c r="J105" s="6">
        <f t="shared" ca="1" si="19"/>
        <v>-0.22055381609107352</v>
      </c>
      <c r="K105" s="7">
        <f t="shared" ca="1" si="20"/>
        <v>0.67395709324097786</v>
      </c>
      <c r="L105" s="8">
        <f t="shared" ca="1" si="21"/>
        <v>-7.3248667220243258E-2</v>
      </c>
      <c r="M105" s="13">
        <f ca="1">1/(1+EXP(-(prior_w0*x0_+prior_w1*x1_+prior_w2*x2_)))</f>
        <v>0.2609554994541291</v>
      </c>
      <c r="N105" s="6">
        <f ca="1">alpha*(y-h)*h*(1-h)*x0_</f>
        <v>-5.0327284409924129E-3</v>
      </c>
      <c r="O105" s="7">
        <f ca="1">alpha*(y-h)*h*(1-h)*x1_</f>
        <v>5.0327284409924129E-3</v>
      </c>
      <c r="P105" s="8">
        <f ca="1">alpha*(y-h)*h*(1-h)*x2_</f>
        <v>-1.0065456881984826E-2</v>
      </c>
      <c r="Q105" s="6">
        <f t="shared" ca="1" si="14"/>
        <v>-0.22558654453206595</v>
      </c>
      <c r="R105" s="7">
        <f t="shared" ca="1" si="15"/>
        <v>0.67898982168197031</v>
      </c>
      <c r="S105" s="8">
        <f t="shared" ca="1" si="16"/>
        <v>-8.3314124102228077E-2</v>
      </c>
    </row>
    <row r="106" spans="1:19" x14ac:dyDescent="0.75">
      <c r="A106" s="34"/>
      <c r="B106" s="36"/>
      <c r="C106" s="33"/>
      <c r="D106" s="16">
        <f t="shared" si="11"/>
        <v>34</v>
      </c>
      <c r="E106" s="1">
        <f t="shared" si="12"/>
        <v>7</v>
      </c>
      <c r="F106" s="6">
        <v>1</v>
      </c>
      <c r="G106" s="7">
        <f t="shared" ca="1" si="13"/>
        <v>0</v>
      </c>
      <c r="H106" s="7">
        <f t="shared" ca="1" si="17"/>
        <v>1</v>
      </c>
      <c r="I106" s="13">
        <f t="shared" ca="1" si="18"/>
        <v>0</v>
      </c>
      <c r="J106" s="6">
        <f t="shared" ca="1" si="19"/>
        <v>-0.22558654453206595</v>
      </c>
      <c r="K106" s="7">
        <f t="shared" ca="1" si="20"/>
        <v>0.67898982168197031</v>
      </c>
      <c r="L106" s="8">
        <f t="shared" ca="1" si="21"/>
        <v>-8.3314124102228077E-2</v>
      </c>
      <c r="M106" s="13">
        <f ca="1">1/(1+EXP(-(prior_w0*x0_+prior_w1*x1_+prior_w2*x2_)))</f>
        <v>0.42338309583933309</v>
      </c>
      <c r="N106" s="6">
        <f ca="1">alpha*(y-h)*h*(1-h)*x0_</f>
        <v>-1.0336045167845209E-2</v>
      </c>
      <c r="O106" s="7">
        <f ca="1">alpha*(y-h)*h*(1-h)*x1_</f>
        <v>0</v>
      </c>
      <c r="P106" s="8">
        <f ca="1">alpha*(y-h)*h*(1-h)*x2_</f>
        <v>-1.0336045167845209E-2</v>
      </c>
      <c r="Q106" s="6">
        <f t="shared" ca="1" si="14"/>
        <v>-0.23592258969991114</v>
      </c>
      <c r="R106" s="7">
        <f t="shared" ca="1" si="15"/>
        <v>0.67898982168197031</v>
      </c>
      <c r="S106" s="8">
        <f t="shared" ca="1" si="16"/>
        <v>-9.3650169270073289E-2</v>
      </c>
    </row>
    <row r="107" spans="1:19" x14ac:dyDescent="0.75">
      <c r="A107" s="34"/>
      <c r="B107" s="36"/>
      <c r="C107" s="33"/>
      <c r="D107" s="16">
        <f t="shared" si="11"/>
        <v>35</v>
      </c>
      <c r="E107" s="1">
        <f t="shared" si="12"/>
        <v>5</v>
      </c>
      <c r="F107" s="6">
        <v>1</v>
      </c>
      <c r="G107" s="7">
        <f t="shared" ca="1" si="13"/>
        <v>1</v>
      </c>
      <c r="H107" s="7">
        <f t="shared" ca="1" si="17"/>
        <v>2</v>
      </c>
      <c r="I107" s="13">
        <f t="shared" ca="1" si="18"/>
        <v>1</v>
      </c>
      <c r="J107" s="6">
        <f t="shared" ca="1" si="19"/>
        <v>-0.23592258969991114</v>
      </c>
      <c r="K107" s="7">
        <f t="shared" ca="1" si="20"/>
        <v>0.67898982168197031</v>
      </c>
      <c r="L107" s="8">
        <f t="shared" ca="1" si="21"/>
        <v>-9.3650169270073289E-2</v>
      </c>
      <c r="M107" s="13">
        <f ca="1">1/(1+EXP(-(prior_w0*x0_+prior_w1*x1_+prior_w2*x2_)))</f>
        <v>0.56359541720686268</v>
      </c>
      <c r="N107" s="6">
        <f ca="1">alpha*(y-h)*h*(1-h)*x0_</f>
        <v>1.0733616100178917E-2</v>
      </c>
      <c r="O107" s="7">
        <f ca="1">alpha*(y-h)*h*(1-h)*x1_</f>
        <v>1.0733616100178917E-2</v>
      </c>
      <c r="P107" s="8">
        <f ca="1">alpha*(y-h)*h*(1-h)*x2_</f>
        <v>2.1467232200357834E-2</v>
      </c>
      <c r="Q107" s="6">
        <f t="shared" ca="1" si="14"/>
        <v>-0.22518897359973222</v>
      </c>
      <c r="R107" s="7">
        <f t="shared" ca="1" si="15"/>
        <v>0.68972343778214917</v>
      </c>
      <c r="S107" s="8">
        <f t="shared" ca="1" si="16"/>
        <v>-7.2182937069715458E-2</v>
      </c>
    </row>
    <row r="108" spans="1:19" x14ac:dyDescent="0.75">
      <c r="A108" s="34"/>
      <c r="B108" s="36"/>
      <c r="C108" s="33"/>
      <c r="D108" s="16">
        <f t="shared" si="11"/>
        <v>35</v>
      </c>
      <c r="E108" s="1">
        <f t="shared" si="12"/>
        <v>6</v>
      </c>
      <c r="F108" s="6">
        <v>1</v>
      </c>
      <c r="G108" s="7">
        <f t="shared" ca="1" si="13"/>
        <v>-1</v>
      </c>
      <c r="H108" s="7">
        <f t="shared" ca="1" si="17"/>
        <v>2</v>
      </c>
      <c r="I108" s="13">
        <f t="shared" ca="1" si="18"/>
        <v>0</v>
      </c>
      <c r="J108" s="6">
        <f t="shared" ca="1" si="19"/>
        <v>-0.22518897359973222</v>
      </c>
      <c r="K108" s="7">
        <f t="shared" ca="1" si="20"/>
        <v>0.68972343778214917</v>
      </c>
      <c r="L108" s="8">
        <f t="shared" ca="1" si="21"/>
        <v>-7.2182937069715458E-2</v>
      </c>
      <c r="M108" s="13">
        <f ca="1">1/(1+EXP(-(prior_w0*x0_+prior_w1*x1_+prior_w2*x2_)))</f>
        <v>0.25744739942734218</v>
      </c>
      <c r="N108" s="6">
        <f ca="1">alpha*(y-h)*h*(1-h)*x0_</f>
        <v>-4.9215765199840745E-3</v>
      </c>
      <c r="O108" s="7">
        <f ca="1">alpha*(y-h)*h*(1-h)*x1_</f>
        <v>4.9215765199840745E-3</v>
      </c>
      <c r="P108" s="8">
        <f ca="1">alpha*(y-h)*h*(1-h)*x2_</f>
        <v>-9.8431530399681489E-3</v>
      </c>
      <c r="Q108" s="6">
        <f t="shared" ca="1" si="14"/>
        <v>-0.23011055011971629</v>
      </c>
      <c r="R108" s="7">
        <f t="shared" ca="1" si="15"/>
        <v>0.69464501430213321</v>
      </c>
      <c r="S108" s="8">
        <f t="shared" ca="1" si="16"/>
        <v>-8.2026090109683605E-2</v>
      </c>
    </row>
    <row r="109" spans="1:19" x14ac:dyDescent="0.75">
      <c r="A109" s="34"/>
      <c r="B109" s="36"/>
      <c r="C109" s="33"/>
      <c r="D109" s="16">
        <f t="shared" si="11"/>
        <v>35</v>
      </c>
      <c r="E109" s="1">
        <f t="shared" si="12"/>
        <v>7</v>
      </c>
      <c r="F109" s="6">
        <v>1</v>
      </c>
      <c r="G109" s="7">
        <f t="shared" ca="1" si="13"/>
        <v>0</v>
      </c>
      <c r="H109" s="7">
        <f t="shared" ca="1" si="17"/>
        <v>1</v>
      </c>
      <c r="I109" s="13">
        <f t="shared" ca="1" si="18"/>
        <v>0</v>
      </c>
      <c r="J109" s="6">
        <f t="shared" ca="1" si="19"/>
        <v>-0.23011055011971629</v>
      </c>
      <c r="K109" s="7">
        <f t="shared" ca="1" si="20"/>
        <v>0.69464501430213321</v>
      </c>
      <c r="L109" s="8">
        <f t="shared" ca="1" si="21"/>
        <v>-8.2026090109683605E-2</v>
      </c>
      <c r="M109" s="13">
        <f ca="1">1/(1+EXP(-(prior_w0*x0_+prior_w1*x1_+prior_w2*x2_)))</f>
        <v>0.42259329508382687</v>
      </c>
      <c r="N109" s="6">
        <f ca="1">alpha*(y-h)*h*(1-h)*x0_</f>
        <v>-1.0311623012503685E-2</v>
      </c>
      <c r="O109" s="7">
        <f ca="1">alpha*(y-h)*h*(1-h)*x1_</f>
        <v>0</v>
      </c>
      <c r="P109" s="8">
        <f ca="1">alpha*(y-h)*h*(1-h)*x2_</f>
        <v>-1.0311623012503685E-2</v>
      </c>
      <c r="Q109" s="6">
        <f t="shared" ca="1" si="14"/>
        <v>-0.24042217313221997</v>
      </c>
      <c r="R109" s="7">
        <f t="shared" ca="1" si="15"/>
        <v>0.69464501430213321</v>
      </c>
      <c r="S109" s="8">
        <f t="shared" ca="1" si="16"/>
        <v>-9.233771312218729E-2</v>
      </c>
    </row>
    <row r="110" spans="1:19" x14ac:dyDescent="0.75">
      <c r="A110" s="34"/>
      <c r="B110" s="36"/>
      <c r="C110" s="33"/>
      <c r="D110" s="16">
        <f t="shared" si="11"/>
        <v>36</v>
      </c>
      <c r="E110" s="1">
        <f t="shared" si="12"/>
        <v>5</v>
      </c>
      <c r="F110" s="6">
        <v>1</v>
      </c>
      <c r="G110" s="7">
        <f t="shared" ca="1" si="13"/>
        <v>1</v>
      </c>
      <c r="H110" s="7">
        <f t="shared" ca="1" si="17"/>
        <v>2</v>
      </c>
      <c r="I110" s="13">
        <f t="shared" ca="1" si="18"/>
        <v>1</v>
      </c>
      <c r="J110" s="6">
        <f t="shared" ca="1" si="19"/>
        <v>-0.24042217313221997</v>
      </c>
      <c r="K110" s="7">
        <f t="shared" ca="1" si="20"/>
        <v>0.69464501430213321</v>
      </c>
      <c r="L110" s="8">
        <f t="shared" ca="1" si="21"/>
        <v>-9.233771312218729E-2</v>
      </c>
      <c r="M110" s="13">
        <f ca="1">1/(1+EXP(-(prior_w0*x0_+prior_w1*x1_+prior_w2*x2_)))</f>
        <v>0.56698179261743908</v>
      </c>
      <c r="N110" s="6">
        <f ca="1">alpha*(y-h)*h*(1-h)*x0_</f>
        <v>1.0631178944232371E-2</v>
      </c>
      <c r="O110" s="7">
        <f ca="1">alpha*(y-h)*h*(1-h)*x1_</f>
        <v>1.0631178944232371E-2</v>
      </c>
      <c r="P110" s="8">
        <f ca="1">alpha*(y-h)*h*(1-h)*x2_</f>
        <v>2.1262357888464742E-2</v>
      </c>
      <c r="Q110" s="6">
        <f t="shared" ca="1" si="14"/>
        <v>-0.2297909941879876</v>
      </c>
      <c r="R110" s="7">
        <f t="shared" ca="1" si="15"/>
        <v>0.70527619324636559</v>
      </c>
      <c r="S110" s="8">
        <f t="shared" ca="1" si="16"/>
        <v>-7.1075355233722548E-2</v>
      </c>
    </row>
    <row r="111" spans="1:19" x14ac:dyDescent="0.75">
      <c r="A111" s="34"/>
      <c r="B111" s="36"/>
      <c r="C111" s="33"/>
      <c r="D111" s="16">
        <f t="shared" si="11"/>
        <v>36</v>
      </c>
      <c r="E111" s="1">
        <f t="shared" si="12"/>
        <v>6</v>
      </c>
      <c r="F111" s="6">
        <v>1</v>
      </c>
      <c r="G111" s="7">
        <f t="shared" ca="1" si="13"/>
        <v>-1</v>
      </c>
      <c r="H111" s="7">
        <f t="shared" ca="1" si="17"/>
        <v>2</v>
      </c>
      <c r="I111" s="13">
        <f t="shared" ca="1" si="18"/>
        <v>0</v>
      </c>
      <c r="J111" s="6">
        <f t="shared" ca="1" si="19"/>
        <v>-0.2297909941879876</v>
      </c>
      <c r="K111" s="7">
        <f t="shared" ca="1" si="20"/>
        <v>0.70527619324636559</v>
      </c>
      <c r="L111" s="8">
        <f t="shared" ca="1" si="21"/>
        <v>-7.1075355233722548E-2</v>
      </c>
      <c r="M111" s="13">
        <f ca="1">1/(1+EXP(-(prior_w0*x0_+prior_w1*x1_+prior_w2*x2_)))</f>
        <v>0.25403286461333363</v>
      </c>
      <c r="N111" s="6">
        <f ca="1">alpha*(y-h)*h*(1-h)*x0_</f>
        <v>-4.8139270600416201E-3</v>
      </c>
      <c r="O111" s="7">
        <f ca="1">alpha*(y-h)*h*(1-h)*x1_</f>
        <v>4.8139270600416201E-3</v>
      </c>
      <c r="P111" s="8">
        <f ca="1">alpha*(y-h)*h*(1-h)*x2_</f>
        <v>-9.6278541200832402E-3</v>
      </c>
      <c r="Q111" s="6">
        <f t="shared" ca="1" si="14"/>
        <v>-0.23460492124802923</v>
      </c>
      <c r="R111" s="7">
        <f t="shared" ca="1" si="15"/>
        <v>0.71009012030640717</v>
      </c>
      <c r="S111" s="8">
        <f t="shared" ca="1" si="16"/>
        <v>-8.0703209353805788E-2</v>
      </c>
    </row>
    <row r="112" spans="1:19" x14ac:dyDescent="0.75">
      <c r="A112" s="34"/>
      <c r="B112" s="36"/>
      <c r="C112" s="33"/>
      <c r="D112" s="16">
        <f t="shared" si="11"/>
        <v>36</v>
      </c>
      <c r="E112" s="1">
        <f t="shared" si="12"/>
        <v>7</v>
      </c>
      <c r="F112" s="6">
        <v>1</v>
      </c>
      <c r="G112" s="7">
        <f t="shared" ca="1" si="13"/>
        <v>0</v>
      </c>
      <c r="H112" s="7">
        <f t="shared" ca="1" si="17"/>
        <v>1</v>
      </c>
      <c r="I112" s="13">
        <f t="shared" ca="1" si="18"/>
        <v>0</v>
      </c>
      <c r="J112" s="6">
        <f t="shared" ca="1" si="19"/>
        <v>-0.23460492124802923</v>
      </c>
      <c r="K112" s="7">
        <f t="shared" ca="1" si="20"/>
        <v>0.71009012030640717</v>
      </c>
      <c r="L112" s="8">
        <f t="shared" ca="1" si="21"/>
        <v>-8.0703209353805788E-2</v>
      </c>
      <c r="M112" s="13">
        <f ca="1">1/(1+EXP(-(prior_w0*x0_+prior_w1*x1_+prior_w2*x2_)))</f>
        <v>0.42181961600282686</v>
      </c>
      <c r="N112" s="6">
        <f ca="1">alpha*(y-h)*h*(1-h)*x0_</f>
        <v>-1.0287666976830222E-2</v>
      </c>
      <c r="O112" s="7">
        <f ca="1">alpha*(y-h)*h*(1-h)*x1_</f>
        <v>0</v>
      </c>
      <c r="P112" s="8">
        <f ca="1">alpha*(y-h)*h*(1-h)*x2_</f>
        <v>-1.0287666976830222E-2</v>
      </c>
      <c r="Q112" s="6">
        <f t="shared" ca="1" si="14"/>
        <v>-0.24489258822485946</v>
      </c>
      <c r="R112" s="7">
        <f t="shared" ca="1" si="15"/>
        <v>0.71009012030640717</v>
      </c>
      <c r="S112" s="8">
        <f t="shared" ca="1" si="16"/>
        <v>-9.0990876330636017E-2</v>
      </c>
    </row>
    <row r="113" spans="1:19" x14ac:dyDescent="0.75">
      <c r="A113" s="34"/>
      <c r="B113" s="36"/>
      <c r="C113" s="33"/>
      <c r="D113" s="16">
        <f t="shared" si="11"/>
        <v>37</v>
      </c>
      <c r="E113" s="1">
        <f t="shared" si="12"/>
        <v>5</v>
      </c>
      <c r="F113" s="6">
        <v>1</v>
      </c>
      <c r="G113" s="7">
        <f t="shared" ca="1" si="13"/>
        <v>1</v>
      </c>
      <c r="H113" s="7">
        <f t="shared" ca="1" si="17"/>
        <v>2</v>
      </c>
      <c r="I113" s="13">
        <f t="shared" ca="1" si="18"/>
        <v>1</v>
      </c>
      <c r="J113" s="6">
        <f t="shared" ca="1" si="19"/>
        <v>-0.24489258822485946</v>
      </c>
      <c r="K113" s="7">
        <f t="shared" ca="1" si="20"/>
        <v>0.71009012030640717</v>
      </c>
      <c r="L113" s="8">
        <f t="shared" ca="1" si="21"/>
        <v>-9.0990876330636017E-2</v>
      </c>
      <c r="M113" s="13">
        <f ca="1">1/(1+EXP(-(prior_w0*x0_+prior_w1*x1_+prior_w2*x2_)))</f>
        <v>0.57033443814741469</v>
      </c>
      <c r="N113" s="6">
        <f ca="1">alpha*(y-h)*h*(1-h)*x0_</f>
        <v>1.0529086363482723E-2</v>
      </c>
      <c r="O113" s="7">
        <f ca="1">alpha*(y-h)*h*(1-h)*x1_</f>
        <v>1.0529086363482723E-2</v>
      </c>
      <c r="P113" s="8">
        <f ca="1">alpha*(y-h)*h*(1-h)*x2_</f>
        <v>2.1058172726965446E-2</v>
      </c>
      <c r="Q113" s="6">
        <f t="shared" ca="1" si="14"/>
        <v>-0.23436350186137672</v>
      </c>
      <c r="R113" s="7">
        <f t="shared" ca="1" si="15"/>
        <v>0.72061920666988988</v>
      </c>
      <c r="S113" s="8">
        <f t="shared" ca="1" si="16"/>
        <v>-6.9932703603670571E-2</v>
      </c>
    </row>
    <row r="114" spans="1:19" x14ac:dyDescent="0.75">
      <c r="A114" s="34"/>
      <c r="B114" s="36"/>
      <c r="C114" s="33"/>
      <c r="D114" s="16">
        <f t="shared" si="11"/>
        <v>37</v>
      </c>
      <c r="E114" s="1">
        <f t="shared" si="12"/>
        <v>6</v>
      </c>
      <c r="F114" s="6">
        <v>1</v>
      </c>
      <c r="G114" s="7">
        <f t="shared" ca="1" si="13"/>
        <v>-1</v>
      </c>
      <c r="H114" s="7">
        <f t="shared" ca="1" si="17"/>
        <v>2</v>
      </c>
      <c r="I114" s="13">
        <f t="shared" ca="1" si="18"/>
        <v>0</v>
      </c>
      <c r="J114" s="6">
        <f t="shared" ca="1" si="19"/>
        <v>-0.23436350186137672</v>
      </c>
      <c r="K114" s="7">
        <f t="shared" ca="1" si="20"/>
        <v>0.72061920666988988</v>
      </c>
      <c r="L114" s="8">
        <f t="shared" ca="1" si="21"/>
        <v>-6.9932703603670571E-2</v>
      </c>
      <c r="M114" s="13">
        <f ca="1">1/(1+EXP(-(prior_w0*x0_+prior_w1*x1_+prior_w2*x2_)))</f>
        <v>0.25070644638673667</v>
      </c>
      <c r="N114" s="6">
        <f ca="1">alpha*(y-h)*h*(1-h)*x0_</f>
        <v>-4.7095888909915824E-3</v>
      </c>
      <c r="O114" s="7">
        <f ca="1">alpha*(y-h)*h*(1-h)*x1_</f>
        <v>4.7095888909915824E-3</v>
      </c>
      <c r="P114" s="8">
        <f ca="1">alpha*(y-h)*h*(1-h)*x2_</f>
        <v>-9.4191777819831648E-3</v>
      </c>
      <c r="Q114" s="6">
        <f t="shared" ca="1" si="14"/>
        <v>-0.23907309075236829</v>
      </c>
      <c r="R114" s="7">
        <f t="shared" ca="1" si="15"/>
        <v>0.72532879556088148</v>
      </c>
      <c r="S114" s="8">
        <f t="shared" ca="1" si="16"/>
        <v>-7.935188138565373E-2</v>
      </c>
    </row>
    <row r="115" spans="1:19" x14ac:dyDescent="0.75">
      <c r="A115" s="34"/>
      <c r="B115" s="36"/>
      <c r="C115" s="33"/>
      <c r="D115" s="16">
        <f t="shared" si="11"/>
        <v>37</v>
      </c>
      <c r="E115" s="1">
        <f t="shared" si="12"/>
        <v>7</v>
      </c>
      <c r="F115" s="6">
        <v>1</v>
      </c>
      <c r="G115" s="7">
        <f t="shared" ca="1" si="13"/>
        <v>0</v>
      </c>
      <c r="H115" s="7">
        <f t="shared" ca="1" si="17"/>
        <v>1</v>
      </c>
      <c r="I115" s="13">
        <f t="shared" ca="1" si="18"/>
        <v>0</v>
      </c>
      <c r="J115" s="6">
        <f t="shared" ca="1" si="19"/>
        <v>-0.23907309075236829</v>
      </c>
      <c r="K115" s="7">
        <f t="shared" ca="1" si="20"/>
        <v>0.72532879556088148</v>
      </c>
      <c r="L115" s="8">
        <f t="shared" ca="1" si="21"/>
        <v>-7.935188138565373E-2</v>
      </c>
      <c r="M115" s="13">
        <f ca="1">1/(1+EXP(-(prior_w0*x0_+prior_w1*x1_+prior_w2*x2_)))</f>
        <v>0.4210596420942686</v>
      </c>
      <c r="N115" s="6">
        <f ca="1">alpha*(y-h)*h*(1-h)*x0_</f>
        <v>-1.0264104363433302E-2</v>
      </c>
      <c r="O115" s="7">
        <f ca="1">alpha*(y-h)*h*(1-h)*x1_</f>
        <v>0</v>
      </c>
      <c r="P115" s="8">
        <f ca="1">alpha*(y-h)*h*(1-h)*x2_</f>
        <v>-1.0264104363433302E-2</v>
      </c>
      <c r="Q115" s="6">
        <f t="shared" ca="1" si="14"/>
        <v>-0.2493371951158016</v>
      </c>
      <c r="R115" s="7">
        <f t="shared" ca="1" si="15"/>
        <v>0.72532879556088148</v>
      </c>
      <c r="S115" s="8">
        <f t="shared" ca="1" si="16"/>
        <v>-8.9615985749087038E-2</v>
      </c>
    </row>
    <row r="116" spans="1:19" x14ac:dyDescent="0.75">
      <c r="A116" s="34"/>
      <c r="B116" s="36"/>
      <c r="C116" s="33"/>
      <c r="D116" s="16">
        <f t="shared" si="11"/>
        <v>38</v>
      </c>
      <c r="E116" s="1">
        <f t="shared" si="12"/>
        <v>5</v>
      </c>
      <c r="F116" s="6">
        <v>1</v>
      </c>
      <c r="G116" s="7">
        <f t="shared" ca="1" si="13"/>
        <v>1</v>
      </c>
      <c r="H116" s="7">
        <f t="shared" ca="1" si="17"/>
        <v>2</v>
      </c>
      <c r="I116" s="13">
        <f t="shared" ca="1" si="18"/>
        <v>1</v>
      </c>
      <c r="J116" s="6">
        <f t="shared" ca="1" si="19"/>
        <v>-0.2493371951158016</v>
      </c>
      <c r="K116" s="7">
        <f t="shared" ca="1" si="20"/>
        <v>0.72532879556088148</v>
      </c>
      <c r="L116" s="8">
        <f t="shared" ca="1" si="21"/>
        <v>-8.9615985749087038E-2</v>
      </c>
      <c r="M116" s="13">
        <f ca="1">1/(1+EXP(-(prior_w0*x0_+prior_w1*x1_+prior_w2*x2_)))</f>
        <v>0.57365019074206836</v>
      </c>
      <c r="N116" s="6">
        <f ca="1">alpha*(y-h)*h*(1-h)*x0_</f>
        <v>1.042747814723839E-2</v>
      </c>
      <c r="O116" s="7">
        <f ca="1">alpha*(y-h)*h*(1-h)*x1_</f>
        <v>1.042747814723839E-2</v>
      </c>
      <c r="P116" s="8">
        <f ca="1">alpha*(y-h)*h*(1-h)*x2_</f>
        <v>2.0854956294476781E-2</v>
      </c>
      <c r="Q116" s="6">
        <f t="shared" ca="1" si="14"/>
        <v>-0.23890971696856322</v>
      </c>
      <c r="R116" s="7">
        <f t="shared" ca="1" si="15"/>
        <v>0.73575627370811991</v>
      </c>
      <c r="S116" s="8">
        <f t="shared" ca="1" si="16"/>
        <v>-6.8761029454610254E-2</v>
      </c>
    </row>
    <row r="117" spans="1:19" x14ac:dyDescent="0.75">
      <c r="A117" s="34"/>
      <c r="B117" s="36"/>
      <c r="C117" s="33"/>
      <c r="D117" s="16">
        <f t="shared" si="11"/>
        <v>38</v>
      </c>
      <c r="E117" s="1">
        <f t="shared" si="12"/>
        <v>6</v>
      </c>
      <c r="F117" s="6">
        <v>1</v>
      </c>
      <c r="G117" s="7">
        <f t="shared" ca="1" si="13"/>
        <v>-1</v>
      </c>
      <c r="H117" s="7">
        <f t="shared" ca="1" si="17"/>
        <v>2</v>
      </c>
      <c r="I117" s="13">
        <f t="shared" ca="1" si="18"/>
        <v>0</v>
      </c>
      <c r="J117" s="6">
        <f t="shared" ca="1" si="19"/>
        <v>-0.23890971696856322</v>
      </c>
      <c r="K117" s="7">
        <f t="shared" ca="1" si="20"/>
        <v>0.73575627370811991</v>
      </c>
      <c r="L117" s="8">
        <f t="shared" ca="1" si="21"/>
        <v>-6.8761029454610254E-2</v>
      </c>
      <c r="M117" s="13">
        <f ca="1">1/(1+EXP(-(prior_w0*x0_+prior_w1*x1_+prior_w2*x2_)))</f>
        <v>0.24746319355862015</v>
      </c>
      <c r="N117" s="6">
        <f ca="1">alpha*(y-h)*h*(1-h)*x0_</f>
        <v>-4.6083873159130052E-3</v>
      </c>
      <c r="O117" s="7">
        <f ca="1">alpha*(y-h)*h*(1-h)*x1_</f>
        <v>4.6083873159130052E-3</v>
      </c>
      <c r="P117" s="8">
        <f ca="1">alpha*(y-h)*h*(1-h)*x2_</f>
        <v>-9.2167746318260104E-3</v>
      </c>
      <c r="Q117" s="6">
        <f t="shared" ca="1" si="14"/>
        <v>-0.24351810428447623</v>
      </c>
      <c r="R117" s="7">
        <f t="shared" ca="1" si="15"/>
        <v>0.74036466102403287</v>
      </c>
      <c r="S117" s="8">
        <f t="shared" ca="1" si="16"/>
        <v>-7.7977804086436259E-2</v>
      </c>
    </row>
    <row r="118" spans="1:19" x14ac:dyDescent="0.75">
      <c r="A118" s="34"/>
      <c r="B118" s="36"/>
      <c r="C118" s="33"/>
      <c r="D118" s="16">
        <f t="shared" si="11"/>
        <v>38</v>
      </c>
      <c r="E118" s="1">
        <f t="shared" si="12"/>
        <v>7</v>
      </c>
      <c r="F118" s="6">
        <v>1</v>
      </c>
      <c r="G118" s="7">
        <f t="shared" ca="1" si="13"/>
        <v>0</v>
      </c>
      <c r="H118" s="7">
        <f t="shared" ca="1" si="17"/>
        <v>1</v>
      </c>
      <c r="I118" s="13">
        <f t="shared" ca="1" si="18"/>
        <v>0</v>
      </c>
      <c r="J118" s="6">
        <f t="shared" ca="1" si="19"/>
        <v>-0.24351810428447623</v>
      </c>
      <c r="K118" s="7">
        <f t="shared" ca="1" si="20"/>
        <v>0.74036466102403287</v>
      </c>
      <c r="L118" s="8">
        <f t="shared" ca="1" si="21"/>
        <v>-7.7977804086436259E-2</v>
      </c>
      <c r="M118" s="13">
        <f ca="1">1/(1+EXP(-(prior_w0*x0_+prior_w1*x1_+prior_w2*x2_)))</f>
        <v>0.42031122684078109</v>
      </c>
      <c r="N118" s="6">
        <f ca="1">alpha*(y-h)*h*(1-h)*x0_</f>
        <v>-1.0240870408781058E-2</v>
      </c>
      <c r="O118" s="7">
        <f ca="1">alpha*(y-h)*h*(1-h)*x1_</f>
        <v>0</v>
      </c>
      <c r="P118" s="8">
        <f ca="1">alpha*(y-h)*h*(1-h)*x2_</f>
        <v>-1.0240870408781058E-2</v>
      </c>
      <c r="Q118" s="6">
        <f t="shared" ca="1" si="14"/>
        <v>-0.25375897469325731</v>
      </c>
      <c r="R118" s="7">
        <f t="shared" ca="1" si="15"/>
        <v>0.74036466102403287</v>
      </c>
      <c r="S118" s="8">
        <f t="shared" ca="1" si="16"/>
        <v>-8.8218674495217322E-2</v>
      </c>
    </row>
    <row r="119" spans="1:19" x14ac:dyDescent="0.75">
      <c r="A119" s="34"/>
      <c r="B119" s="36"/>
      <c r="C119" s="33"/>
      <c r="D119" s="16">
        <f t="shared" si="11"/>
        <v>39</v>
      </c>
      <c r="E119" s="1">
        <f t="shared" si="12"/>
        <v>5</v>
      </c>
      <c r="F119" s="6">
        <v>1</v>
      </c>
      <c r="G119" s="7">
        <f t="shared" ca="1" si="13"/>
        <v>1</v>
      </c>
      <c r="H119" s="7">
        <f t="shared" ca="1" si="17"/>
        <v>2</v>
      </c>
      <c r="I119" s="13">
        <f t="shared" ca="1" si="18"/>
        <v>1</v>
      </c>
      <c r="J119" s="6">
        <f t="shared" ca="1" si="19"/>
        <v>-0.25375897469325731</v>
      </c>
      <c r="K119" s="7">
        <f t="shared" ca="1" si="20"/>
        <v>0.74036466102403287</v>
      </c>
      <c r="L119" s="8">
        <f t="shared" ca="1" si="21"/>
        <v>-8.8218674495217322E-2</v>
      </c>
      <c r="M119" s="13">
        <f ca="1">1/(1+EXP(-(prior_w0*x0_+prior_w1*x1_+prior_w2*x2_)))</f>
        <v>0.57692634983541502</v>
      </c>
      <c r="N119" s="6">
        <f ca="1">alpha*(y-h)*h*(1-h)*x0_</f>
        <v>1.0326480512879304E-2</v>
      </c>
      <c r="O119" s="7">
        <f ca="1">alpha*(y-h)*h*(1-h)*x1_</f>
        <v>1.0326480512879304E-2</v>
      </c>
      <c r="P119" s="8">
        <f ca="1">alpha*(y-h)*h*(1-h)*x2_</f>
        <v>2.0652961025758608E-2</v>
      </c>
      <c r="Q119" s="6">
        <f t="shared" ca="1" si="14"/>
        <v>-0.24343249418037802</v>
      </c>
      <c r="R119" s="7">
        <f t="shared" ca="1" si="15"/>
        <v>0.75069114153691219</v>
      </c>
      <c r="S119" s="8">
        <f t="shared" ca="1" si="16"/>
        <v>-6.7565713469458721E-2</v>
      </c>
    </row>
    <row r="120" spans="1:19" x14ac:dyDescent="0.75">
      <c r="A120" s="34"/>
      <c r="B120" s="36"/>
      <c r="C120" s="33"/>
      <c r="D120" s="16">
        <f t="shared" si="11"/>
        <v>39</v>
      </c>
      <c r="E120" s="1">
        <f t="shared" si="12"/>
        <v>6</v>
      </c>
      <c r="F120" s="6">
        <v>1</v>
      </c>
      <c r="G120" s="7">
        <f t="shared" ca="1" si="13"/>
        <v>-1</v>
      </c>
      <c r="H120" s="7">
        <f t="shared" ca="1" si="17"/>
        <v>2</v>
      </c>
      <c r="I120" s="13">
        <f t="shared" ca="1" si="18"/>
        <v>0</v>
      </c>
      <c r="J120" s="6">
        <f t="shared" ca="1" si="19"/>
        <v>-0.24343249418037802</v>
      </c>
      <c r="K120" s="7">
        <f t="shared" ca="1" si="20"/>
        <v>0.75069114153691219</v>
      </c>
      <c r="L120" s="8">
        <f t="shared" ca="1" si="21"/>
        <v>-6.7565713469458721E-2</v>
      </c>
      <c r="M120" s="13">
        <f ca="1">1/(1+EXP(-(prior_w0*x0_+prior_w1*x1_+prior_w2*x2_)))</f>
        <v>0.24429860265248315</v>
      </c>
      <c r="N120" s="6">
        <f ca="1">alpha*(y-h)*h*(1-h)*x0_</f>
        <v>-4.5101625141062409E-3</v>
      </c>
      <c r="O120" s="7">
        <f ca="1">alpha*(y-h)*h*(1-h)*x1_</f>
        <v>4.5101625141062409E-3</v>
      </c>
      <c r="P120" s="8">
        <f ca="1">alpha*(y-h)*h*(1-h)*x2_</f>
        <v>-9.0203250282124819E-3</v>
      </c>
      <c r="Q120" s="6">
        <f t="shared" ca="1" si="14"/>
        <v>-0.24794265669448426</v>
      </c>
      <c r="R120" s="7">
        <f t="shared" ca="1" si="15"/>
        <v>0.75520130405101837</v>
      </c>
      <c r="S120" s="8">
        <f t="shared" ca="1" si="16"/>
        <v>-7.6586038497671205E-2</v>
      </c>
    </row>
    <row r="121" spans="1:19" x14ac:dyDescent="0.75">
      <c r="A121" s="34"/>
      <c r="B121" s="36"/>
      <c r="C121" s="33"/>
      <c r="D121" s="16">
        <f t="shared" si="11"/>
        <v>39</v>
      </c>
      <c r="E121" s="1">
        <f t="shared" si="12"/>
        <v>7</v>
      </c>
      <c r="F121" s="6">
        <v>1</v>
      </c>
      <c r="G121" s="7">
        <f t="shared" ca="1" si="13"/>
        <v>0</v>
      </c>
      <c r="H121" s="7">
        <f t="shared" ca="1" si="17"/>
        <v>1</v>
      </c>
      <c r="I121" s="13">
        <f t="shared" ca="1" si="18"/>
        <v>0</v>
      </c>
      <c r="J121" s="6">
        <f t="shared" ca="1" si="19"/>
        <v>-0.24794265669448426</v>
      </c>
      <c r="K121" s="7">
        <f t="shared" ca="1" si="20"/>
        <v>0.75520130405101837</v>
      </c>
      <c r="L121" s="8">
        <f t="shared" ca="1" si="21"/>
        <v>-7.6586038497671205E-2</v>
      </c>
      <c r="M121" s="13">
        <f ca="1">1/(1+EXP(-(prior_w0*x0_+prior_w1*x1_+prior_w2*x2_)))</f>
        <v>0.41957246835204637</v>
      </c>
      <c r="N121" s="6">
        <f ca="1">alpha*(y-h)*h*(1-h)*x0_</f>
        <v>-1.0217907571830108E-2</v>
      </c>
      <c r="O121" s="7">
        <f ca="1">alpha*(y-h)*h*(1-h)*x1_</f>
        <v>0</v>
      </c>
      <c r="P121" s="8">
        <f ca="1">alpha*(y-h)*h*(1-h)*x2_</f>
        <v>-1.0217907571830108E-2</v>
      </c>
      <c r="Q121" s="6">
        <f t="shared" ca="1" si="14"/>
        <v>-0.25816056426631434</v>
      </c>
      <c r="R121" s="7">
        <f t="shared" ca="1" si="15"/>
        <v>0.75520130405101837</v>
      </c>
      <c r="S121" s="8">
        <f t="shared" ca="1" si="16"/>
        <v>-8.6803946069501314E-2</v>
      </c>
    </row>
    <row r="122" spans="1:19" x14ac:dyDescent="0.75">
      <c r="A122" s="34"/>
      <c r="B122" s="36"/>
      <c r="C122" s="33"/>
      <c r="D122" s="16">
        <f t="shared" si="11"/>
        <v>40</v>
      </c>
      <c r="E122" s="1">
        <f t="shared" si="12"/>
        <v>5</v>
      </c>
      <c r="F122" s="6">
        <v>1</v>
      </c>
      <c r="G122" s="7">
        <f t="shared" ca="1" si="13"/>
        <v>1</v>
      </c>
      <c r="H122" s="7">
        <f t="shared" ca="1" si="17"/>
        <v>2</v>
      </c>
      <c r="I122" s="13">
        <f t="shared" ca="1" si="18"/>
        <v>1</v>
      </c>
      <c r="J122" s="6">
        <f t="shared" ca="1" si="19"/>
        <v>-0.25816056426631434</v>
      </c>
      <c r="K122" s="7">
        <f t="shared" ca="1" si="20"/>
        <v>0.75520130405101837</v>
      </c>
      <c r="L122" s="8">
        <f t="shared" ca="1" si="21"/>
        <v>-8.6803946069501314E-2</v>
      </c>
      <c r="M122" s="13">
        <f ca="1">1/(1+EXP(-(prior_w0*x0_+prior_w1*x1_+prior_w2*x2_)))</f>
        <v>0.58016063485087077</v>
      </c>
      <c r="N122" s="6">
        <f ca="1">alpha*(y-h)*h*(1-h)*x0_</f>
        <v>1.0226206798356993E-2</v>
      </c>
      <c r="O122" s="7">
        <f ca="1">alpha*(y-h)*h*(1-h)*x1_</f>
        <v>1.0226206798356993E-2</v>
      </c>
      <c r="P122" s="8">
        <f ca="1">alpha*(y-h)*h*(1-h)*x2_</f>
        <v>2.0452413596713986E-2</v>
      </c>
      <c r="Q122" s="6">
        <f t="shared" ca="1" si="14"/>
        <v>-0.24793435746795733</v>
      </c>
      <c r="R122" s="7">
        <f t="shared" ca="1" si="15"/>
        <v>0.76542751084937533</v>
      </c>
      <c r="S122" s="8">
        <f t="shared" ca="1" si="16"/>
        <v>-6.6351532472787328E-2</v>
      </c>
    </row>
    <row r="123" spans="1:19" x14ac:dyDescent="0.75">
      <c r="A123" s="34"/>
      <c r="B123" s="36"/>
      <c r="C123" s="33"/>
      <c r="D123" s="16">
        <f t="shared" si="11"/>
        <v>40</v>
      </c>
      <c r="E123" s="1">
        <f t="shared" si="12"/>
        <v>6</v>
      </c>
      <c r="F123" s="6">
        <v>1</v>
      </c>
      <c r="G123" s="7">
        <f t="shared" ca="1" si="13"/>
        <v>-1</v>
      </c>
      <c r="H123" s="7">
        <f t="shared" ca="1" si="17"/>
        <v>2</v>
      </c>
      <c r="I123" s="13">
        <f t="shared" ca="1" si="18"/>
        <v>0</v>
      </c>
      <c r="J123" s="6">
        <f t="shared" ca="1" si="19"/>
        <v>-0.24793435746795733</v>
      </c>
      <c r="K123" s="7">
        <f t="shared" ca="1" si="20"/>
        <v>0.76542751084937533</v>
      </c>
      <c r="L123" s="8">
        <f t="shared" ca="1" si="21"/>
        <v>-6.6351532472787328E-2</v>
      </c>
      <c r="M123" s="13">
        <f ca="1">1/(1+EXP(-(prior_w0*x0_+prior_w1*x1_+prior_w2*x2_)))</f>
        <v>0.24120857287055011</v>
      </c>
      <c r="N123" s="6">
        <f ca="1">alpha*(y-h)*h*(1-h)*x0_</f>
        <v>-4.414768080208035E-3</v>
      </c>
      <c r="O123" s="7">
        <f ca="1">alpha*(y-h)*h*(1-h)*x1_</f>
        <v>4.414768080208035E-3</v>
      </c>
      <c r="P123" s="8">
        <f ca="1">alpha*(y-h)*h*(1-h)*x2_</f>
        <v>-8.82953616041607E-3</v>
      </c>
      <c r="Q123" s="6">
        <f t="shared" ca="1" si="14"/>
        <v>-0.25234912554816535</v>
      </c>
      <c r="R123" s="7">
        <f t="shared" ca="1" si="15"/>
        <v>0.76984227892958335</v>
      </c>
      <c r="S123" s="8">
        <f t="shared" ca="1" si="16"/>
        <v>-7.5181068633203396E-2</v>
      </c>
    </row>
    <row r="124" spans="1:19" x14ac:dyDescent="0.75">
      <c r="A124" s="34"/>
      <c r="B124" s="36"/>
      <c r="C124" s="33"/>
      <c r="D124" s="16">
        <f t="shared" si="11"/>
        <v>40</v>
      </c>
      <c r="E124" s="1">
        <f t="shared" si="12"/>
        <v>7</v>
      </c>
      <c r="F124" s="6">
        <v>1</v>
      </c>
      <c r="G124" s="7">
        <f t="shared" ca="1" si="13"/>
        <v>0</v>
      </c>
      <c r="H124" s="7">
        <f t="shared" ca="1" si="17"/>
        <v>1</v>
      </c>
      <c r="I124" s="13">
        <f t="shared" ca="1" si="18"/>
        <v>0</v>
      </c>
      <c r="J124" s="6">
        <f t="shared" ca="1" si="19"/>
        <v>-0.25234912554816535</v>
      </c>
      <c r="K124" s="7">
        <f t="shared" ca="1" si="20"/>
        <v>0.76984227892958335</v>
      </c>
      <c r="L124" s="8">
        <f t="shared" ca="1" si="21"/>
        <v>-7.5181068633203396E-2</v>
      </c>
      <c r="M124" s="13">
        <f ca="1">1/(1+EXP(-(prior_w0*x0_+prior_w1*x1_+prior_w2*x2_)))</f>
        <v>0.41884168602642097</v>
      </c>
      <c r="N124" s="6">
        <f ca="1">alpha*(y-h)*h*(1-h)*x0_</f>
        <v>-1.0195164873138341E-2</v>
      </c>
      <c r="O124" s="7">
        <f ca="1">alpha*(y-h)*h*(1-h)*x1_</f>
        <v>0</v>
      </c>
      <c r="P124" s="8">
        <f ca="1">alpha*(y-h)*h*(1-h)*x2_</f>
        <v>-1.0195164873138341E-2</v>
      </c>
      <c r="Q124" s="6">
        <f t="shared" ca="1" si="14"/>
        <v>-0.26254429042130367</v>
      </c>
      <c r="R124" s="7">
        <f t="shared" ca="1" si="15"/>
        <v>0.76984227892958335</v>
      </c>
      <c r="S124" s="8">
        <f t="shared" ca="1" si="16"/>
        <v>-8.5376233506341742E-2</v>
      </c>
    </row>
    <row r="125" spans="1:19" x14ac:dyDescent="0.75">
      <c r="A125" s="34"/>
      <c r="B125" s="36"/>
      <c r="C125" s="33"/>
      <c r="D125" s="16">
        <f t="shared" si="11"/>
        <v>41</v>
      </c>
      <c r="E125" s="1">
        <f t="shared" si="12"/>
        <v>5</v>
      </c>
      <c r="F125" s="6">
        <v>1</v>
      </c>
      <c r="G125" s="7">
        <f t="shared" ca="1" si="13"/>
        <v>1</v>
      </c>
      <c r="H125" s="7">
        <f t="shared" ca="1" si="17"/>
        <v>2</v>
      </c>
      <c r="I125" s="13">
        <f t="shared" ca="1" si="18"/>
        <v>1</v>
      </c>
      <c r="J125" s="6">
        <f t="shared" ca="1" si="19"/>
        <v>-0.26254429042130367</v>
      </c>
      <c r="K125" s="7">
        <f t="shared" ca="1" si="20"/>
        <v>0.76984227892958335</v>
      </c>
      <c r="L125" s="8">
        <f t="shared" ca="1" si="21"/>
        <v>-8.5376233506341742E-2</v>
      </c>
      <c r="M125" s="13">
        <f ca="1">1/(1+EXP(-(prior_w0*x0_+prior_w1*x1_+prior_w2*x2_)))</f>
        <v>0.58335114552040213</v>
      </c>
      <c r="N125" s="6">
        <f ca="1">alpha*(y-h)*h*(1-h)*x0_</f>
        <v>1.012675817603763E-2</v>
      </c>
      <c r="O125" s="7">
        <f ca="1">alpha*(y-h)*h*(1-h)*x1_</f>
        <v>1.012675817603763E-2</v>
      </c>
      <c r="P125" s="8">
        <f ca="1">alpha*(y-h)*h*(1-h)*x2_</f>
        <v>2.025351635207526E-2</v>
      </c>
      <c r="Q125" s="6">
        <f t="shared" ca="1" si="14"/>
        <v>-0.25241753224526603</v>
      </c>
      <c r="R125" s="7">
        <f t="shared" ca="1" si="15"/>
        <v>0.77996903710562093</v>
      </c>
      <c r="S125" s="8">
        <f t="shared" ca="1" si="16"/>
        <v>-6.5122717154266485E-2</v>
      </c>
    </row>
    <row r="126" spans="1:19" x14ac:dyDescent="0.75">
      <c r="A126" s="34"/>
      <c r="B126" s="36"/>
      <c r="C126" s="33"/>
      <c r="D126" s="16">
        <f t="shared" si="11"/>
        <v>41</v>
      </c>
      <c r="E126" s="1">
        <f t="shared" si="12"/>
        <v>6</v>
      </c>
      <c r="F126" s="6">
        <v>1</v>
      </c>
      <c r="G126" s="7">
        <f t="shared" ca="1" si="13"/>
        <v>-1</v>
      </c>
      <c r="H126" s="7">
        <f t="shared" ca="1" si="17"/>
        <v>2</v>
      </c>
      <c r="I126" s="13">
        <f t="shared" ca="1" si="18"/>
        <v>0</v>
      </c>
      <c r="J126" s="6">
        <f t="shared" ca="1" si="19"/>
        <v>-0.25241753224526603</v>
      </c>
      <c r="K126" s="7">
        <f t="shared" ca="1" si="20"/>
        <v>0.77996903710562093</v>
      </c>
      <c r="L126" s="8">
        <f t="shared" ca="1" si="21"/>
        <v>-6.5122717154266485E-2</v>
      </c>
      <c r="M126" s="13">
        <f ca="1">1/(1+EXP(-(prior_w0*x0_+prior_w1*x1_+prior_w2*x2_)))</f>
        <v>0.23818936537658755</v>
      </c>
      <c r="N126" s="6">
        <f ca="1">alpha*(y-h)*h*(1-h)*x0_</f>
        <v>-4.3220696931035221E-3</v>
      </c>
      <c r="O126" s="7">
        <f ca="1">alpha*(y-h)*h*(1-h)*x1_</f>
        <v>4.3220696931035221E-3</v>
      </c>
      <c r="P126" s="8">
        <f ca="1">alpha*(y-h)*h*(1-h)*x2_</f>
        <v>-8.6441393862070441E-3</v>
      </c>
      <c r="Q126" s="6">
        <f t="shared" ca="1" si="14"/>
        <v>-0.25673960193836953</v>
      </c>
      <c r="R126" s="7">
        <f t="shared" ca="1" si="15"/>
        <v>0.78429110679872449</v>
      </c>
      <c r="S126" s="8">
        <f t="shared" ca="1" si="16"/>
        <v>-7.3766856540473533E-2</v>
      </c>
    </row>
    <row r="127" spans="1:19" x14ac:dyDescent="0.75">
      <c r="A127" s="34"/>
      <c r="B127" s="36"/>
      <c r="C127" s="33"/>
      <c r="D127" s="16">
        <f t="shared" si="11"/>
        <v>41</v>
      </c>
      <c r="E127" s="1">
        <f t="shared" si="12"/>
        <v>7</v>
      </c>
      <c r="F127" s="6">
        <v>1</v>
      </c>
      <c r="G127" s="7">
        <f t="shared" ca="1" si="13"/>
        <v>0</v>
      </c>
      <c r="H127" s="7">
        <f t="shared" ca="1" si="17"/>
        <v>1</v>
      </c>
      <c r="I127" s="13">
        <f t="shared" ca="1" si="18"/>
        <v>0</v>
      </c>
      <c r="J127" s="6">
        <f t="shared" ca="1" si="19"/>
        <v>-0.25673960193836953</v>
      </c>
      <c r="K127" s="7">
        <f t="shared" ca="1" si="20"/>
        <v>0.78429110679872449</v>
      </c>
      <c r="L127" s="8">
        <f t="shared" ca="1" si="21"/>
        <v>-7.3766856540473533E-2</v>
      </c>
      <c r="M127" s="13">
        <f ca="1">1/(1+EXP(-(prior_w0*x0_+prior_w1*x1_+prior_w2*x2_)))</f>
        <v>0.41811739911368556</v>
      </c>
      <c r="N127" s="6">
        <f ca="1">alpha*(y-h)*h*(1-h)*x0_</f>
        <v>-1.017259728284361E-2</v>
      </c>
      <c r="O127" s="7">
        <f ca="1">alpha*(y-h)*h*(1-h)*x1_</f>
        <v>0</v>
      </c>
      <c r="P127" s="8">
        <f ca="1">alpha*(y-h)*h*(1-h)*x2_</f>
        <v>-1.017259728284361E-2</v>
      </c>
      <c r="Q127" s="6">
        <f t="shared" ca="1" si="14"/>
        <v>-0.26691219922121312</v>
      </c>
      <c r="R127" s="7">
        <f t="shared" ca="1" si="15"/>
        <v>0.78429110679872449</v>
      </c>
      <c r="S127" s="8">
        <f t="shared" ca="1" si="16"/>
        <v>-8.3939453823317148E-2</v>
      </c>
    </row>
    <row r="128" spans="1:19" x14ac:dyDescent="0.75">
      <c r="A128" s="34"/>
      <c r="B128" s="36"/>
      <c r="C128" s="33"/>
      <c r="D128" s="16">
        <f t="shared" si="11"/>
        <v>42</v>
      </c>
      <c r="E128" s="1">
        <f t="shared" si="12"/>
        <v>5</v>
      </c>
      <c r="F128" s="6">
        <v>1</v>
      </c>
      <c r="G128" s="7">
        <f t="shared" ca="1" si="13"/>
        <v>1</v>
      </c>
      <c r="H128" s="7">
        <f t="shared" ca="1" si="17"/>
        <v>2</v>
      </c>
      <c r="I128" s="13">
        <f t="shared" ca="1" si="18"/>
        <v>1</v>
      </c>
      <c r="J128" s="6">
        <f t="shared" ca="1" si="19"/>
        <v>-0.26691219922121312</v>
      </c>
      <c r="K128" s="7">
        <f t="shared" ca="1" si="20"/>
        <v>0.78429110679872449</v>
      </c>
      <c r="L128" s="8">
        <f t="shared" ca="1" si="21"/>
        <v>-8.3939453823317148E-2</v>
      </c>
      <c r="M128" s="13">
        <f ca="1">1/(1+EXP(-(prior_w0*x0_+prior_w1*x1_+prior_w2*x2_)))</f>
        <v>0.58649632495421977</v>
      </c>
      <c r="N128" s="6">
        <f ca="1">alpha*(y-h)*h*(1-h)*x0_</f>
        <v>1.0028224378182295E-2</v>
      </c>
      <c r="O128" s="7">
        <f ca="1">alpha*(y-h)*h*(1-h)*x1_</f>
        <v>1.0028224378182295E-2</v>
      </c>
      <c r="P128" s="8">
        <f ca="1">alpha*(y-h)*h*(1-h)*x2_</f>
        <v>2.005644875636459E-2</v>
      </c>
      <c r="Q128" s="6">
        <f t="shared" ca="1" si="14"/>
        <v>-0.25688397484303083</v>
      </c>
      <c r="R128" s="7">
        <f t="shared" ca="1" si="15"/>
        <v>0.79431933117690678</v>
      </c>
      <c r="S128" s="8">
        <f t="shared" ca="1" si="16"/>
        <v>-6.3883005066952561E-2</v>
      </c>
    </row>
    <row r="129" spans="1:19" x14ac:dyDescent="0.75">
      <c r="A129" s="34"/>
      <c r="B129" s="36"/>
      <c r="C129" s="33"/>
      <c r="D129" s="16">
        <f t="shared" si="11"/>
        <v>42</v>
      </c>
      <c r="E129" s="1">
        <f t="shared" si="12"/>
        <v>6</v>
      </c>
      <c r="F129" s="6">
        <v>1</v>
      </c>
      <c r="G129" s="7">
        <f t="shared" ca="1" si="13"/>
        <v>-1</v>
      </c>
      <c r="H129" s="7">
        <f t="shared" ca="1" si="17"/>
        <v>2</v>
      </c>
      <c r="I129" s="13">
        <f t="shared" ca="1" si="18"/>
        <v>0</v>
      </c>
      <c r="J129" s="6">
        <f t="shared" ca="1" si="19"/>
        <v>-0.25688397484303083</v>
      </c>
      <c r="K129" s="7">
        <f t="shared" ca="1" si="20"/>
        <v>0.79431933117690678</v>
      </c>
      <c r="L129" s="8">
        <f t="shared" ca="1" si="21"/>
        <v>-6.3883005066952561E-2</v>
      </c>
      <c r="M129" s="13">
        <f ca="1">1/(1+EXP(-(prior_w0*x0_+prior_w1*x1_+prior_w2*x2_)))</f>
        <v>0.23523756653874764</v>
      </c>
      <c r="N129" s="6">
        <f ca="1">alpha*(y-h)*h*(1-h)*x0_</f>
        <v>-4.2319439072665433E-3</v>
      </c>
      <c r="O129" s="7">
        <f ca="1">alpha*(y-h)*h*(1-h)*x1_</f>
        <v>4.2319439072665433E-3</v>
      </c>
      <c r="P129" s="8">
        <f ca="1">alpha*(y-h)*h*(1-h)*x2_</f>
        <v>-8.4638878145330866E-3</v>
      </c>
      <c r="Q129" s="6">
        <f t="shared" ca="1" si="14"/>
        <v>-0.26111591875029738</v>
      </c>
      <c r="R129" s="7">
        <f t="shared" ca="1" si="15"/>
        <v>0.79855127508417334</v>
      </c>
      <c r="S129" s="8">
        <f t="shared" ca="1" si="16"/>
        <v>-7.2346892881485644E-2</v>
      </c>
    </row>
    <row r="130" spans="1:19" x14ac:dyDescent="0.75">
      <c r="A130" s="34"/>
      <c r="B130" s="36"/>
      <c r="C130" s="33"/>
      <c r="D130" s="16">
        <f t="shared" si="11"/>
        <v>42</v>
      </c>
      <c r="E130" s="1">
        <f t="shared" si="12"/>
        <v>7</v>
      </c>
      <c r="F130" s="6">
        <v>1</v>
      </c>
      <c r="G130" s="7">
        <f t="shared" ca="1" si="13"/>
        <v>0</v>
      </c>
      <c r="H130" s="7">
        <f t="shared" ca="1" si="17"/>
        <v>1</v>
      </c>
      <c r="I130" s="13">
        <f t="shared" ca="1" si="18"/>
        <v>0</v>
      </c>
      <c r="J130" s="6">
        <f t="shared" ca="1" si="19"/>
        <v>-0.26111591875029738</v>
      </c>
      <c r="K130" s="7">
        <f t="shared" ca="1" si="20"/>
        <v>0.79855127508417334</v>
      </c>
      <c r="L130" s="8">
        <f t="shared" ca="1" si="21"/>
        <v>-7.2346892881485644E-2</v>
      </c>
      <c r="M130" s="13">
        <f ca="1">1/(1+EXP(-(prior_w0*x0_+prior_w1*x1_+prior_w2*x2_)))</f>
        <v>0.41739830706193259</v>
      </c>
      <c r="N130" s="6">
        <f ca="1">alpha*(y-h)*h*(1-h)*x0_</f>
        <v>-1.0150165155560636E-2</v>
      </c>
      <c r="O130" s="7">
        <f ca="1">alpha*(y-h)*h*(1-h)*x1_</f>
        <v>0</v>
      </c>
      <c r="P130" s="8">
        <f ca="1">alpha*(y-h)*h*(1-h)*x2_</f>
        <v>-1.0150165155560636E-2</v>
      </c>
      <c r="Q130" s="6">
        <f t="shared" ca="1" si="14"/>
        <v>-0.27126608390585805</v>
      </c>
      <c r="R130" s="7">
        <f t="shared" ca="1" si="15"/>
        <v>0.79855127508417334</v>
      </c>
      <c r="S130" s="8">
        <f t="shared" ca="1" si="16"/>
        <v>-8.2497058037046281E-2</v>
      </c>
    </row>
    <row r="131" spans="1:19" x14ac:dyDescent="0.75">
      <c r="A131" s="34"/>
      <c r="B131" s="36"/>
      <c r="C131" s="33"/>
      <c r="D131" s="16">
        <f t="shared" si="11"/>
        <v>43</v>
      </c>
      <c r="E131" s="1">
        <f t="shared" si="12"/>
        <v>5</v>
      </c>
      <c r="F131" s="6">
        <v>1</v>
      </c>
      <c r="G131" s="7">
        <f t="shared" ca="1" si="13"/>
        <v>1</v>
      </c>
      <c r="H131" s="7">
        <f t="shared" ca="1" si="17"/>
        <v>2</v>
      </c>
      <c r="I131" s="13">
        <f t="shared" ca="1" si="18"/>
        <v>1</v>
      </c>
      <c r="J131" s="6">
        <f t="shared" ca="1" si="19"/>
        <v>-0.27126608390585805</v>
      </c>
      <c r="K131" s="7">
        <f t="shared" ca="1" si="20"/>
        <v>0.79855127508417334</v>
      </c>
      <c r="L131" s="8">
        <f t="shared" ca="1" si="21"/>
        <v>-8.2497058037046281E-2</v>
      </c>
      <c r="M131" s="13">
        <f ca="1">1/(1+EXP(-(prior_w0*x0_+prior_w1*x1_+prior_w2*x2_)))</f>
        <v>0.58959492537776237</v>
      </c>
      <c r="N131" s="6">
        <f ca="1">alpha*(y-h)*h*(1-h)*x0_</f>
        <v>9.930684425212017E-3</v>
      </c>
      <c r="O131" s="7">
        <f ca="1">alpha*(y-h)*h*(1-h)*x1_</f>
        <v>9.930684425212017E-3</v>
      </c>
      <c r="P131" s="8">
        <f ca="1">alpha*(y-h)*h*(1-h)*x2_</f>
        <v>1.9861368850424034E-2</v>
      </c>
      <c r="Q131" s="6">
        <f t="shared" ca="1" si="14"/>
        <v>-0.26133539948064605</v>
      </c>
      <c r="R131" s="7">
        <f t="shared" ca="1" si="15"/>
        <v>0.8084819595093854</v>
      </c>
      <c r="S131" s="8">
        <f t="shared" ca="1" si="16"/>
        <v>-6.263568918662224E-2</v>
      </c>
    </row>
    <row r="132" spans="1:19" x14ac:dyDescent="0.75">
      <c r="A132" s="34"/>
      <c r="B132" s="36"/>
      <c r="C132" s="33"/>
      <c r="D132" s="16">
        <f t="shared" si="11"/>
        <v>43</v>
      </c>
      <c r="E132" s="1">
        <f t="shared" si="12"/>
        <v>6</v>
      </c>
      <c r="F132" s="6">
        <v>1</v>
      </c>
      <c r="G132" s="7">
        <f t="shared" ca="1" si="13"/>
        <v>-1</v>
      </c>
      <c r="H132" s="7">
        <f t="shared" ca="1" si="17"/>
        <v>2</v>
      </c>
      <c r="I132" s="13">
        <f t="shared" ca="1" si="18"/>
        <v>0</v>
      </c>
      <c r="J132" s="6">
        <f t="shared" ca="1" si="19"/>
        <v>-0.26133539948064605</v>
      </c>
      <c r="K132" s="7">
        <f t="shared" ca="1" si="20"/>
        <v>0.8084819595093854</v>
      </c>
      <c r="L132" s="8">
        <f t="shared" ca="1" si="21"/>
        <v>-6.263568918662224E-2</v>
      </c>
      <c r="M132" s="13">
        <f ca="1">1/(1+EXP(-(prior_w0*x0_+prior_w1*x1_+prior_w2*x2_)))</f>
        <v>0.23235005479516344</v>
      </c>
      <c r="N132" s="6">
        <f ca="1">alpha*(y-h)*h*(1-h)*x0_</f>
        <v>-4.1442770585837395E-3</v>
      </c>
      <c r="O132" s="7">
        <f ca="1">alpha*(y-h)*h*(1-h)*x1_</f>
        <v>4.1442770585837395E-3</v>
      </c>
      <c r="P132" s="8">
        <f ca="1">alpha*(y-h)*h*(1-h)*x2_</f>
        <v>-8.2885541171674789E-3</v>
      </c>
      <c r="Q132" s="6">
        <f t="shared" ca="1" si="14"/>
        <v>-0.26547967653922977</v>
      </c>
      <c r="R132" s="7">
        <f t="shared" ca="1" si="15"/>
        <v>0.81262623656796917</v>
      </c>
      <c r="S132" s="8">
        <f t="shared" ca="1" si="16"/>
        <v>-7.0924243303789714E-2</v>
      </c>
    </row>
    <row r="133" spans="1:19" x14ac:dyDescent="0.75">
      <c r="A133" s="34"/>
      <c r="B133" s="36"/>
      <c r="C133" s="33"/>
      <c r="D133" s="16">
        <f t="shared" ref="D133:D196" si="22">FLOOR((ROW()-5)/$C$2,1)+1</f>
        <v>43</v>
      </c>
      <c r="E133" s="1">
        <f t="shared" ref="E133:E196" si="23">ROW()-($D133-1)*$C$2</f>
        <v>7</v>
      </c>
      <c r="F133" s="6">
        <v>1</v>
      </c>
      <c r="G133" s="7">
        <f t="shared" ref="G133:G196" ca="1" si="24">INDIRECT("a"&amp;$E133)</f>
        <v>0</v>
      </c>
      <c r="H133" s="7">
        <f t="shared" ca="1" si="17"/>
        <v>1</v>
      </c>
      <c r="I133" s="13">
        <f t="shared" ca="1" si="18"/>
        <v>0</v>
      </c>
      <c r="J133" s="6">
        <f t="shared" ca="1" si="19"/>
        <v>-0.26547967653922977</v>
      </c>
      <c r="K133" s="7">
        <f t="shared" ca="1" si="20"/>
        <v>0.81262623656796917</v>
      </c>
      <c r="L133" s="8">
        <f t="shared" ca="1" si="21"/>
        <v>-7.0924243303789714E-2</v>
      </c>
      <c r="M133" s="13">
        <f ca="1">1/(1+EXP(-(prior_w0*x0_+prior_w1*x1_+prior_w2*x2_)))</f>
        <v>0.41668327153367035</v>
      </c>
      <c r="N133" s="6">
        <f ca="1">alpha*(y-h)*h*(1-h)*x0_</f>
        <v>-1.0127833710015183E-2</v>
      </c>
      <c r="O133" s="7">
        <f ca="1">alpha*(y-h)*h*(1-h)*x1_</f>
        <v>0</v>
      </c>
      <c r="P133" s="8">
        <f ca="1">alpha*(y-h)*h*(1-h)*x2_</f>
        <v>-1.0127833710015183E-2</v>
      </c>
      <c r="Q133" s="6">
        <f t="shared" ref="Q133:Q196" ca="1" si="25">prior_w0+delta_w0</f>
        <v>-0.27560751024924496</v>
      </c>
      <c r="R133" s="7">
        <f t="shared" ref="R133:R196" ca="1" si="26">prior_w1+delta_w1</f>
        <v>0.81262623656796917</v>
      </c>
      <c r="S133" s="8">
        <f t="shared" ref="S133:S196" ca="1" si="27">prior_w2+delta_w2</f>
        <v>-8.1052077013804902E-2</v>
      </c>
    </row>
    <row r="134" spans="1:19" x14ac:dyDescent="0.75">
      <c r="A134" s="34"/>
      <c r="B134" s="36"/>
      <c r="C134" s="33"/>
      <c r="D134" s="16">
        <f t="shared" si="22"/>
        <v>44</v>
      </c>
      <c r="E134" s="1">
        <f t="shared" si="23"/>
        <v>5</v>
      </c>
      <c r="F134" s="6">
        <v>1</v>
      </c>
      <c r="G134" s="7">
        <f t="shared" ca="1" si="24"/>
        <v>1</v>
      </c>
      <c r="H134" s="7">
        <f t="shared" ref="H134:H197" ca="1" si="28">INDIRECT("b"&amp;$E134)</f>
        <v>2</v>
      </c>
      <c r="I134" s="13">
        <f t="shared" ref="I134:I197" ca="1" si="29">INDIRECT("c"&amp;$E134)</f>
        <v>1</v>
      </c>
      <c r="J134" s="6">
        <f t="shared" ref="J134:J197" ca="1" si="30">Q133</f>
        <v>-0.27560751024924496</v>
      </c>
      <c r="K134" s="7">
        <f t="shared" ref="K134:K197" ca="1" si="31">R133</f>
        <v>0.81262623656796917</v>
      </c>
      <c r="L134" s="8">
        <f t="shared" ref="L134:L197" ca="1" si="32">S133</f>
        <v>-8.1052077013804902E-2</v>
      </c>
      <c r="M134" s="13">
        <f ca="1">1/(1+EXP(-(prior_w0*x0_+prior_w1*x1_+prior_w2*x2_)))</f>
        <v>0.59264597643977102</v>
      </c>
      <c r="N134" s="6">
        <f ca="1">alpha*(y-h)*h*(1-h)*x0_</f>
        <v>9.834207348894803E-3</v>
      </c>
      <c r="O134" s="7">
        <f ca="1">alpha*(y-h)*h*(1-h)*x1_</f>
        <v>9.834207348894803E-3</v>
      </c>
      <c r="P134" s="8">
        <f ca="1">alpha*(y-h)*h*(1-h)*x2_</f>
        <v>1.9668414697789606E-2</v>
      </c>
      <c r="Q134" s="6">
        <f t="shared" ca="1" si="25"/>
        <v>-0.26577330290035017</v>
      </c>
      <c r="R134" s="7">
        <f t="shared" ca="1" si="26"/>
        <v>0.82246044391686401</v>
      </c>
      <c r="S134" s="8">
        <f t="shared" ca="1" si="27"/>
        <v>-6.1383662316015296E-2</v>
      </c>
    </row>
    <row r="135" spans="1:19" x14ac:dyDescent="0.75">
      <c r="A135" s="34"/>
      <c r="B135" s="36"/>
      <c r="C135" s="33"/>
      <c r="D135" s="16">
        <f t="shared" si="22"/>
        <v>44</v>
      </c>
      <c r="E135" s="1">
        <f t="shared" si="23"/>
        <v>6</v>
      </c>
      <c r="F135" s="6">
        <v>1</v>
      </c>
      <c r="G135" s="7">
        <f t="shared" ca="1" si="24"/>
        <v>-1</v>
      </c>
      <c r="H135" s="7">
        <f t="shared" ca="1" si="28"/>
        <v>2</v>
      </c>
      <c r="I135" s="13">
        <f t="shared" ca="1" si="29"/>
        <v>0</v>
      </c>
      <c r="J135" s="6">
        <f t="shared" ca="1" si="30"/>
        <v>-0.26577330290035017</v>
      </c>
      <c r="K135" s="7">
        <f t="shared" ca="1" si="31"/>
        <v>0.82246044391686401</v>
      </c>
      <c r="L135" s="8">
        <f t="shared" ca="1" si="32"/>
        <v>-6.1383662316015296E-2</v>
      </c>
      <c r="M135" s="13">
        <f ca="1">1/(1+EXP(-(prior_w0*x0_+prior_w1*x1_+prior_w2*x2_)))</f>
        <v>0.22952397082530032</v>
      </c>
      <c r="N135" s="6">
        <f ca="1">alpha*(y-h)*h*(1-h)*x0_</f>
        <v>-4.0589642764703301E-3</v>
      </c>
      <c r="O135" s="7">
        <f ca="1">alpha*(y-h)*h*(1-h)*x1_</f>
        <v>4.0589642764703301E-3</v>
      </c>
      <c r="P135" s="8">
        <f ca="1">alpha*(y-h)*h*(1-h)*x2_</f>
        <v>-8.1179285529406602E-3</v>
      </c>
      <c r="Q135" s="6">
        <f t="shared" ca="1" si="25"/>
        <v>-0.26983226717682052</v>
      </c>
      <c r="R135" s="7">
        <f t="shared" ca="1" si="26"/>
        <v>0.82651940819333436</v>
      </c>
      <c r="S135" s="8">
        <f t="shared" ca="1" si="27"/>
        <v>-6.9501590868955951E-2</v>
      </c>
    </row>
    <row r="136" spans="1:19" x14ac:dyDescent="0.75">
      <c r="A136" s="34"/>
      <c r="B136" s="36"/>
      <c r="C136" s="33"/>
      <c r="D136" s="16">
        <f t="shared" si="22"/>
        <v>44</v>
      </c>
      <c r="E136" s="1">
        <f t="shared" si="23"/>
        <v>7</v>
      </c>
      <c r="F136" s="6">
        <v>1</v>
      </c>
      <c r="G136" s="7">
        <f t="shared" ca="1" si="24"/>
        <v>0</v>
      </c>
      <c r="H136" s="7">
        <f t="shared" ca="1" si="28"/>
        <v>1</v>
      </c>
      <c r="I136" s="13">
        <f t="shared" ca="1" si="29"/>
        <v>0</v>
      </c>
      <c r="J136" s="6">
        <f t="shared" ca="1" si="30"/>
        <v>-0.26983226717682052</v>
      </c>
      <c r="K136" s="7">
        <f t="shared" ca="1" si="31"/>
        <v>0.82651940819333436</v>
      </c>
      <c r="L136" s="8">
        <f t="shared" ca="1" si="32"/>
        <v>-6.9501590868955951E-2</v>
      </c>
      <c r="M136" s="13">
        <f ca="1">1/(1+EXP(-(prior_w0*x0_+prior_w1*x1_+prior_w2*x2_)))</f>
        <v>0.41597129997906995</v>
      </c>
      <c r="N136" s="6">
        <f ca="1">alpha*(y-h)*h*(1-h)*x0_</f>
        <v>-1.0105572551080065E-2</v>
      </c>
      <c r="O136" s="7">
        <f ca="1">alpha*(y-h)*h*(1-h)*x1_</f>
        <v>0</v>
      </c>
      <c r="P136" s="8">
        <f ca="1">alpha*(y-h)*h*(1-h)*x2_</f>
        <v>-1.0105572551080065E-2</v>
      </c>
      <c r="Q136" s="6">
        <f t="shared" ca="1" si="25"/>
        <v>-0.27993783972790059</v>
      </c>
      <c r="R136" s="7">
        <f t="shared" ca="1" si="26"/>
        <v>0.82651940819333436</v>
      </c>
      <c r="S136" s="8">
        <f t="shared" ca="1" si="27"/>
        <v>-7.9607163420036015E-2</v>
      </c>
    </row>
    <row r="137" spans="1:19" x14ac:dyDescent="0.75">
      <c r="A137" s="34"/>
      <c r="B137" s="36"/>
      <c r="C137" s="33"/>
      <c r="D137" s="16">
        <f t="shared" si="22"/>
        <v>45</v>
      </c>
      <c r="E137" s="1">
        <f t="shared" si="23"/>
        <v>5</v>
      </c>
      <c r="F137" s="6">
        <v>1</v>
      </c>
      <c r="G137" s="7">
        <f t="shared" ca="1" si="24"/>
        <v>1</v>
      </c>
      <c r="H137" s="7">
        <f t="shared" ca="1" si="28"/>
        <v>2</v>
      </c>
      <c r="I137" s="13">
        <f t="shared" ca="1" si="29"/>
        <v>1</v>
      </c>
      <c r="J137" s="6">
        <f t="shared" ca="1" si="30"/>
        <v>-0.27993783972790059</v>
      </c>
      <c r="K137" s="7">
        <f t="shared" ca="1" si="31"/>
        <v>0.82651940819333436</v>
      </c>
      <c r="L137" s="8">
        <f t="shared" ca="1" si="32"/>
        <v>-7.9607163420036015E-2</v>
      </c>
      <c r="M137" s="13">
        <f ca="1">1/(1+EXP(-(prior_w0*x0_+prior_w1*x1_+prior_w2*x2_)))</f>
        <v>0.59564875598474099</v>
      </c>
      <c r="N137" s="6">
        <f ca="1">alpha*(y-h)*h*(1-h)*x0_</f>
        <v>9.7388529036471997E-3</v>
      </c>
      <c r="O137" s="7">
        <f ca="1">alpha*(y-h)*h*(1-h)*x1_</f>
        <v>9.7388529036471997E-3</v>
      </c>
      <c r="P137" s="8">
        <f ca="1">alpha*(y-h)*h*(1-h)*x2_</f>
        <v>1.9477705807294399E-2</v>
      </c>
      <c r="Q137" s="6">
        <f t="shared" ca="1" si="25"/>
        <v>-0.27019898682425342</v>
      </c>
      <c r="R137" s="7">
        <f t="shared" ca="1" si="26"/>
        <v>0.83625826109698154</v>
      </c>
      <c r="S137" s="8">
        <f t="shared" ca="1" si="27"/>
        <v>-6.0129457612741619E-2</v>
      </c>
    </row>
    <row r="138" spans="1:19" x14ac:dyDescent="0.75">
      <c r="A138" s="34"/>
      <c r="B138" s="36"/>
      <c r="C138" s="33"/>
      <c r="D138" s="16">
        <f t="shared" si="22"/>
        <v>45</v>
      </c>
      <c r="E138" s="1">
        <f t="shared" si="23"/>
        <v>6</v>
      </c>
      <c r="F138" s="6">
        <v>1</v>
      </c>
      <c r="G138" s="7">
        <f t="shared" ca="1" si="24"/>
        <v>-1</v>
      </c>
      <c r="H138" s="7">
        <f t="shared" ca="1" si="28"/>
        <v>2</v>
      </c>
      <c r="I138" s="13">
        <f t="shared" ca="1" si="29"/>
        <v>0</v>
      </c>
      <c r="J138" s="6">
        <f t="shared" ca="1" si="30"/>
        <v>-0.27019898682425342</v>
      </c>
      <c r="K138" s="7">
        <f t="shared" ca="1" si="31"/>
        <v>0.83625826109698154</v>
      </c>
      <c r="L138" s="8">
        <f t="shared" ca="1" si="32"/>
        <v>-6.0129457612741619E-2</v>
      </c>
      <c r="M138" s="13">
        <f ca="1">1/(1+EXP(-(prior_w0*x0_+prior_w1*x1_+prior_w2*x2_)))</f>
        <v>0.22675669073076857</v>
      </c>
      <c r="N138" s="6">
        <f ca="1">alpha*(y-h)*h*(1-h)*x0_</f>
        <v>-3.9759085940784134E-3</v>
      </c>
      <c r="O138" s="7">
        <f ca="1">alpha*(y-h)*h*(1-h)*x1_</f>
        <v>3.9759085940784134E-3</v>
      </c>
      <c r="P138" s="8">
        <f ca="1">alpha*(y-h)*h*(1-h)*x2_</f>
        <v>-7.9518171881568268E-3</v>
      </c>
      <c r="Q138" s="6">
        <f t="shared" ca="1" si="25"/>
        <v>-0.27417489541833184</v>
      </c>
      <c r="R138" s="7">
        <f t="shared" ca="1" si="26"/>
        <v>0.84023416969105991</v>
      </c>
      <c r="S138" s="8">
        <f t="shared" ca="1" si="27"/>
        <v>-6.8081274800898442E-2</v>
      </c>
    </row>
    <row r="139" spans="1:19" x14ac:dyDescent="0.75">
      <c r="A139" s="34"/>
      <c r="B139" s="36"/>
      <c r="C139" s="33"/>
      <c r="D139" s="16">
        <f t="shared" si="22"/>
        <v>45</v>
      </c>
      <c r="E139" s="1">
        <f t="shared" si="23"/>
        <v>7</v>
      </c>
      <c r="F139" s="6">
        <v>1</v>
      </c>
      <c r="G139" s="7">
        <f t="shared" ca="1" si="24"/>
        <v>0</v>
      </c>
      <c r="H139" s="7">
        <f t="shared" ca="1" si="28"/>
        <v>1</v>
      </c>
      <c r="I139" s="13">
        <f t="shared" ca="1" si="29"/>
        <v>0</v>
      </c>
      <c r="J139" s="6">
        <f t="shared" ca="1" si="30"/>
        <v>-0.27417489541833184</v>
      </c>
      <c r="K139" s="7">
        <f t="shared" ca="1" si="31"/>
        <v>0.84023416969105991</v>
      </c>
      <c r="L139" s="8">
        <f t="shared" ca="1" si="32"/>
        <v>-6.8081274800898442E-2</v>
      </c>
      <c r="M139" s="13">
        <f ca="1">1/(1+EXP(-(prior_w0*x0_+prior_w1*x1_+prior_w2*x2_)))</f>
        <v>0.41526153065775478</v>
      </c>
      <c r="N139" s="6">
        <f ca="1">alpha*(y-h)*h*(1-h)*x0_</f>
        <v>-1.0083355231787296E-2</v>
      </c>
      <c r="O139" s="7">
        <f ca="1">alpha*(y-h)*h*(1-h)*x1_</f>
        <v>0</v>
      </c>
      <c r="P139" s="8">
        <f ca="1">alpha*(y-h)*h*(1-h)*x2_</f>
        <v>-1.0083355231787296E-2</v>
      </c>
      <c r="Q139" s="6">
        <f t="shared" ca="1" si="25"/>
        <v>-0.28425825065011912</v>
      </c>
      <c r="R139" s="7">
        <f t="shared" ca="1" si="26"/>
        <v>0.84023416969105991</v>
      </c>
      <c r="S139" s="8">
        <f t="shared" ca="1" si="27"/>
        <v>-7.8164630032685742E-2</v>
      </c>
    </row>
    <row r="140" spans="1:19" x14ac:dyDescent="0.75">
      <c r="A140" s="34"/>
      <c r="B140" s="36"/>
      <c r="C140" s="33"/>
      <c r="D140" s="16">
        <f t="shared" si="22"/>
        <v>46</v>
      </c>
      <c r="E140" s="1">
        <f t="shared" si="23"/>
        <v>5</v>
      </c>
      <c r="F140" s="6">
        <v>1</v>
      </c>
      <c r="G140" s="7">
        <f t="shared" ca="1" si="24"/>
        <v>1</v>
      </c>
      <c r="H140" s="7">
        <f t="shared" ca="1" si="28"/>
        <v>2</v>
      </c>
      <c r="I140" s="13">
        <f t="shared" ca="1" si="29"/>
        <v>1</v>
      </c>
      <c r="J140" s="6">
        <f t="shared" ca="1" si="30"/>
        <v>-0.28425825065011912</v>
      </c>
      <c r="K140" s="7">
        <f t="shared" ca="1" si="31"/>
        <v>0.84023416969105991</v>
      </c>
      <c r="L140" s="8">
        <f t="shared" ca="1" si="32"/>
        <v>-7.8164630032685742E-2</v>
      </c>
      <c r="M140" s="13">
        <f ca="1">1/(1+EXP(-(prior_w0*x0_+prior_w1*x1_+prior_w2*x2_)))</f>
        <v>0.59860276317491434</v>
      </c>
      <c r="N140" s="6">
        <f ca="1">alpha*(y-h)*h*(1-h)*x0_</f>
        <v>9.6446722602093748E-3</v>
      </c>
      <c r="O140" s="7">
        <f ca="1">alpha*(y-h)*h*(1-h)*x1_</f>
        <v>9.6446722602093748E-3</v>
      </c>
      <c r="P140" s="8">
        <f ca="1">alpha*(y-h)*h*(1-h)*x2_</f>
        <v>1.928934452041875E-2</v>
      </c>
      <c r="Q140" s="6">
        <f t="shared" ca="1" si="25"/>
        <v>-0.27461357838990974</v>
      </c>
      <c r="R140" s="7">
        <f t="shared" ca="1" si="26"/>
        <v>0.84987884195126928</v>
      </c>
      <c r="S140" s="8">
        <f t="shared" ca="1" si="27"/>
        <v>-5.8875285512266992E-2</v>
      </c>
    </row>
    <row r="141" spans="1:19" x14ac:dyDescent="0.75">
      <c r="A141" s="34"/>
      <c r="B141" s="36"/>
      <c r="C141" s="33"/>
      <c r="D141" s="16">
        <f t="shared" si="22"/>
        <v>46</v>
      </c>
      <c r="E141" s="1">
        <f t="shared" si="23"/>
        <v>6</v>
      </c>
      <c r="F141" s="6">
        <v>1</v>
      </c>
      <c r="G141" s="7">
        <f t="shared" ca="1" si="24"/>
        <v>-1</v>
      </c>
      <c r="H141" s="7">
        <f t="shared" ca="1" si="28"/>
        <v>2</v>
      </c>
      <c r="I141" s="13">
        <f t="shared" ca="1" si="29"/>
        <v>0</v>
      </c>
      <c r="J141" s="6">
        <f t="shared" ca="1" si="30"/>
        <v>-0.27461357838990974</v>
      </c>
      <c r="K141" s="7">
        <f t="shared" ca="1" si="31"/>
        <v>0.84987884195126928</v>
      </c>
      <c r="L141" s="8">
        <f t="shared" ca="1" si="32"/>
        <v>-5.8875285512266992E-2</v>
      </c>
      <c r="M141" s="13">
        <f ca="1">1/(1+EXP(-(prior_w0*x0_+prior_w1*x1_+prior_w2*x2_)))</f>
        <v>0.22404580194996013</v>
      </c>
      <c r="N141" s="6">
        <f ca="1">alpha*(y-h)*h*(1-h)*x0_</f>
        <v>-3.895020148564696E-3</v>
      </c>
      <c r="O141" s="7">
        <f ca="1">alpha*(y-h)*h*(1-h)*x1_</f>
        <v>3.895020148564696E-3</v>
      </c>
      <c r="P141" s="8">
        <f ca="1">alpha*(y-h)*h*(1-h)*x2_</f>
        <v>-7.7900402971293921E-3</v>
      </c>
      <c r="Q141" s="6">
        <f t="shared" ca="1" si="25"/>
        <v>-0.27850859853847443</v>
      </c>
      <c r="R141" s="7">
        <f t="shared" ca="1" si="26"/>
        <v>0.85377386209983397</v>
      </c>
      <c r="S141" s="8">
        <f t="shared" ca="1" si="27"/>
        <v>-6.6665325809396381E-2</v>
      </c>
    </row>
    <row r="142" spans="1:19" x14ac:dyDescent="0.75">
      <c r="A142" s="34"/>
      <c r="B142" s="36"/>
      <c r="C142" s="33"/>
      <c r="D142" s="16">
        <f t="shared" si="22"/>
        <v>46</v>
      </c>
      <c r="E142" s="1">
        <f t="shared" si="23"/>
        <v>7</v>
      </c>
      <c r="F142" s="6">
        <v>1</v>
      </c>
      <c r="G142" s="7">
        <f t="shared" ca="1" si="24"/>
        <v>0</v>
      </c>
      <c r="H142" s="7">
        <f t="shared" ca="1" si="28"/>
        <v>1</v>
      </c>
      <c r="I142" s="13">
        <f t="shared" ca="1" si="29"/>
        <v>0</v>
      </c>
      <c r="J142" s="6">
        <f t="shared" ca="1" si="30"/>
        <v>-0.27850859853847443</v>
      </c>
      <c r="K142" s="7">
        <f t="shared" ca="1" si="31"/>
        <v>0.85377386209983397</v>
      </c>
      <c r="L142" s="8">
        <f t="shared" ca="1" si="32"/>
        <v>-6.6665325809396381E-2</v>
      </c>
      <c r="M142" s="13">
        <f ca="1">1/(1+EXP(-(prior_w0*x0_+prior_w1*x1_+prior_w2*x2_)))</f>
        <v>0.41455321900451825</v>
      </c>
      <c r="N142" s="6">
        <f ca="1">alpha*(y-h)*h*(1-h)*x0_</f>
        <v>-1.0061158852852591E-2</v>
      </c>
      <c r="O142" s="7">
        <f ca="1">alpha*(y-h)*h*(1-h)*x1_</f>
        <v>0</v>
      </c>
      <c r="P142" s="8">
        <f ca="1">alpha*(y-h)*h*(1-h)*x2_</f>
        <v>-1.0061158852852591E-2</v>
      </c>
      <c r="Q142" s="6">
        <f t="shared" ca="1" si="25"/>
        <v>-0.28856975739132701</v>
      </c>
      <c r="R142" s="7">
        <f t="shared" ca="1" si="26"/>
        <v>0.85377386209983397</v>
      </c>
      <c r="S142" s="8">
        <f t="shared" ca="1" si="27"/>
        <v>-7.6726484662248975E-2</v>
      </c>
    </row>
    <row r="143" spans="1:19" x14ac:dyDescent="0.75">
      <c r="A143" s="34"/>
      <c r="B143" s="36"/>
      <c r="C143" s="33"/>
      <c r="D143" s="16">
        <f t="shared" si="22"/>
        <v>47</v>
      </c>
      <c r="E143" s="1">
        <f t="shared" si="23"/>
        <v>5</v>
      </c>
      <c r="F143" s="6">
        <v>1</v>
      </c>
      <c r="G143" s="7">
        <f t="shared" ca="1" si="24"/>
        <v>1</v>
      </c>
      <c r="H143" s="7">
        <f t="shared" ca="1" si="28"/>
        <v>2</v>
      </c>
      <c r="I143" s="13">
        <f t="shared" ca="1" si="29"/>
        <v>1</v>
      </c>
      <c r="J143" s="6">
        <f t="shared" ca="1" si="30"/>
        <v>-0.28856975739132701</v>
      </c>
      <c r="K143" s="7">
        <f t="shared" ca="1" si="31"/>
        <v>0.85377386209983397</v>
      </c>
      <c r="L143" s="8">
        <f t="shared" ca="1" si="32"/>
        <v>-7.6726484662248975E-2</v>
      </c>
      <c r="M143" s="13">
        <f ca="1">1/(1+EXP(-(prior_w0*x0_+prior_w1*x1_+prior_w2*x2_)))</f>
        <v>0.60150769384114311</v>
      </c>
      <c r="N143" s="6">
        <f ca="1">alpha*(y-h)*h*(1-h)*x0_</f>
        <v>9.5517086769890749E-3</v>
      </c>
      <c r="O143" s="7">
        <f ca="1">alpha*(y-h)*h*(1-h)*x1_</f>
        <v>9.5517086769890749E-3</v>
      </c>
      <c r="P143" s="8">
        <f ca="1">alpha*(y-h)*h*(1-h)*x2_</f>
        <v>1.910341735397815E-2</v>
      </c>
      <c r="Q143" s="6">
        <f t="shared" ca="1" si="25"/>
        <v>-0.27901804871433794</v>
      </c>
      <c r="R143" s="7">
        <f t="shared" ca="1" si="26"/>
        <v>0.86332557077682304</v>
      </c>
      <c r="S143" s="8">
        <f t="shared" ca="1" si="27"/>
        <v>-5.7623067308270826E-2</v>
      </c>
    </row>
    <row r="144" spans="1:19" x14ac:dyDescent="0.75">
      <c r="A144" s="34"/>
      <c r="B144" s="36"/>
      <c r="C144" s="33"/>
      <c r="D144" s="16">
        <f t="shared" si="22"/>
        <v>47</v>
      </c>
      <c r="E144" s="1">
        <f t="shared" si="23"/>
        <v>6</v>
      </c>
      <c r="F144" s="6">
        <v>1</v>
      </c>
      <c r="G144" s="7">
        <f t="shared" ca="1" si="24"/>
        <v>-1</v>
      </c>
      <c r="H144" s="7">
        <f t="shared" ca="1" si="28"/>
        <v>2</v>
      </c>
      <c r="I144" s="13">
        <f t="shared" ca="1" si="29"/>
        <v>0</v>
      </c>
      <c r="J144" s="6">
        <f t="shared" ca="1" si="30"/>
        <v>-0.27901804871433794</v>
      </c>
      <c r="K144" s="7">
        <f t="shared" ca="1" si="31"/>
        <v>0.86332557077682304</v>
      </c>
      <c r="L144" s="8">
        <f t="shared" ca="1" si="32"/>
        <v>-5.7623067308270826E-2</v>
      </c>
      <c r="M144" s="13">
        <f ca="1">1/(1+EXP(-(prior_w0*x0_+prior_w1*x1_+prior_w2*x2_)))</f>
        <v>0.22138908165114995</v>
      </c>
      <c r="N144" s="6">
        <f ca="1">alpha*(y-h)*h*(1-h)*x0_</f>
        <v>-3.8162154636722932E-3</v>
      </c>
      <c r="O144" s="7">
        <f ca="1">alpha*(y-h)*h*(1-h)*x1_</f>
        <v>3.8162154636722932E-3</v>
      </c>
      <c r="P144" s="8">
        <f ca="1">alpha*(y-h)*h*(1-h)*x2_</f>
        <v>-7.6324309273445865E-3</v>
      </c>
      <c r="Q144" s="6">
        <f t="shared" ca="1" si="25"/>
        <v>-0.28283426417801022</v>
      </c>
      <c r="R144" s="7">
        <f t="shared" ca="1" si="26"/>
        <v>0.86714178624049532</v>
      </c>
      <c r="S144" s="8">
        <f t="shared" ca="1" si="27"/>
        <v>-6.5255498235615411E-2</v>
      </c>
    </row>
    <row r="145" spans="1:19" x14ac:dyDescent="0.75">
      <c r="A145" s="34"/>
      <c r="B145" s="36"/>
      <c r="C145" s="33"/>
      <c r="D145" s="16">
        <f t="shared" si="22"/>
        <v>47</v>
      </c>
      <c r="E145" s="1">
        <f t="shared" si="23"/>
        <v>7</v>
      </c>
      <c r="F145" s="6">
        <v>1</v>
      </c>
      <c r="G145" s="7">
        <f t="shared" ca="1" si="24"/>
        <v>0</v>
      </c>
      <c r="H145" s="7">
        <f t="shared" ca="1" si="28"/>
        <v>1</v>
      </c>
      <c r="I145" s="13">
        <f t="shared" ca="1" si="29"/>
        <v>0</v>
      </c>
      <c r="J145" s="6">
        <f t="shared" ca="1" si="30"/>
        <v>-0.28283426417801022</v>
      </c>
      <c r="K145" s="7">
        <f t="shared" ca="1" si="31"/>
        <v>0.86714178624049532</v>
      </c>
      <c r="L145" s="8">
        <f t="shared" ca="1" si="32"/>
        <v>-6.5255498235615411E-2</v>
      </c>
      <c r="M145" s="13">
        <f ca="1">1/(1+EXP(-(prior_w0*x0_+prior_w1*x1_+prior_w2*x2_)))</f>
        <v>0.41384572523873381</v>
      </c>
      <c r="N145" s="6">
        <f ca="1">alpha*(y-h)*h*(1-h)*x0_</f>
        <v>-1.0038963697251952E-2</v>
      </c>
      <c r="O145" s="7">
        <f ca="1">alpha*(y-h)*h*(1-h)*x1_</f>
        <v>0</v>
      </c>
      <c r="P145" s="8">
        <f ca="1">alpha*(y-h)*h*(1-h)*x2_</f>
        <v>-1.0038963697251952E-2</v>
      </c>
      <c r="Q145" s="6">
        <f t="shared" ca="1" si="25"/>
        <v>-0.29287322787526215</v>
      </c>
      <c r="R145" s="7">
        <f t="shared" ca="1" si="26"/>
        <v>0.86714178624049532</v>
      </c>
      <c r="S145" s="8">
        <f t="shared" ca="1" si="27"/>
        <v>-7.529446193286736E-2</v>
      </c>
    </row>
    <row r="146" spans="1:19" x14ac:dyDescent="0.75">
      <c r="A146" s="34"/>
      <c r="B146" s="36"/>
      <c r="C146" s="33"/>
      <c r="D146" s="16">
        <f t="shared" si="22"/>
        <v>48</v>
      </c>
      <c r="E146" s="1">
        <f t="shared" si="23"/>
        <v>5</v>
      </c>
      <c r="F146" s="6">
        <v>1</v>
      </c>
      <c r="G146" s="7">
        <f t="shared" ca="1" si="24"/>
        <v>1</v>
      </c>
      <c r="H146" s="7">
        <f t="shared" ca="1" si="28"/>
        <v>2</v>
      </c>
      <c r="I146" s="13">
        <f t="shared" ca="1" si="29"/>
        <v>1</v>
      </c>
      <c r="J146" s="6">
        <f t="shared" ca="1" si="30"/>
        <v>-0.29287322787526215</v>
      </c>
      <c r="K146" s="7">
        <f t="shared" ca="1" si="31"/>
        <v>0.86714178624049532</v>
      </c>
      <c r="L146" s="8">
        <f t="shared" ca="1" si="32"/>
        <v>-7.529446193286736E-2</v>
      </c>
      <c r="M146" s="13">
        <f ca="1">1/(1+EXP(-(prior_w0*x0_+prior_w1*x1_+prior_w2*x2_)))</f>
        <v>0.60436341793824444</v>
      </c>
      <c r="N146" s="6">
        <f ca="1">alpha*(y-h)*h*(1-h)*x0_</f>
        <v>9.4599981453470788E-3</v>
      </c>
      <c r="O146" s="7">
        <f ca="1">alpha*(y-h)*h*(1-h)*x1_</f>
        <v>9.4599981453470788E-3</v>
      </c>
      <c r="P146" s="8">
        <f ca="1">alpha*(y-h)*h*(1-h)*x2_</f>
        <v>1.8919996290694158E-2</v>
      </c>
      <c r="Q146" s="6">
        <f t="shared" ca="1" si="25"/>
        <v>-0.28341322972991506</v>
      </c>
      <c r="R146" s="7">
        <f t="shared" ca="1" si="26"/>
        <v>0.87660178438584235</v>
      </c>
      <c r="S146" s="8">
        <f t="shared" ca="1" si="27"/>
        <v>-5.6374465642173202E-2</v>
      </c>
    </row>
    <row r="147" spans="1:19" x14ac:dyDescent="0.75">
      <c r="A147" s="34"/>
      <c r="B147" s="36"/>
      <c r="C147" s="33"/>
      <c r="D147" s="16">
        <f t="shared" si="22"/>
        <v>48</v>
      </c>
      <c r="E147" s="1">
        <f t="shared" si="23"/>
        <v>6</v>
      </c>
      <c r="F147" s="6">
        <v>1</v>
      </c>
      <c r="G147" s="7">
        <f t="shared" ca="1" si="24"/>
        <v>-1</v>
      </c>
      <c r="H147" s="7">
        <f t="shared" ca="1" si="28"/>
        <v>2</v>
      </c>
      <c r="I147" s="13">
        <f t="shared" ca="1" si="29"/>
        <v>0</v>
      </c>
      <c r="J147" s="6">
        <f t="shared" ca="1" si="30"/>
        <v>-0.28341322972991506</v>
      </c>
      <c r="K147" s="7">
        <f t="shared" ca="1" si="31"/>
        <v>0.87660178438584235</v>
      </c>
      <c r="L147" s="8">
        <f t="shared" ca="1" si="32"/>
        <v>-5.6374465642173202E-2</v>
      </c>
      <c r="M147" s="13">
        <f ca="1">1/(1+EXP(-(prior_w0*x0_+prior_w1*x1_+prior_w2*x2_)))</f>
        <v>0.21878447736835541</v>
      </c>
      <c r="N147" s="6">
        <f ca="1">alpha*(y-h)*h*(1-h)*x0_</f>
        <v>-3.7394168072511251E-3</v>
      </c>
      <c r="O147" s="7">
        <f ca="1">alpha*(y-h)*h*(1-h)*x1_</f>
        <v>3.7394168072511251E-3</v>
      </c>
      <c r="P147" s="8">
        <f ca="1">alpha*(y-h)*h*(1-h)*x2_</f>
        <v>-7.4788336145022501E-3</v>
      </c>
      <c r="Q147" s="6">
        <f t="shared" ca="1" si="25"/>
        <v>-0.28715264653716621</v>
      </c>
      <c r="R147" s="7">
        <f t="shared" ca="1" si="26"/>
        <v>0.88034120119309345</v>
      </c>
      <c r="S147" s="8">
        <f t="shared" ca="1" si="27"/>
        <v>-6.3853299256675447E-2</v>
      </c>
    </row>
    <row r="148" spans="1:19" x14ac:dyDescent="0.75">
      <c r="A148" s="34"/>
      <c r="B148" s="36"/>
      <c r="C148" s="33"/>
      <c r="D148" s="16">
        <f t="shared" si="22"/>
        <v>48</v>
      </c>
      <c r="E148" s="1">
        <f t="shared" si="23"/>
        <v>7</v>
      </c>
      <c r="F148" s="6">
        <v>1</v>
      </c>
      <c r="G148" s="7">
        <f t="shared" ca="1" si="24"/>
        <v>0</v>
      </c>
      <c r="H148" s="7">
        <f t="shared" ca="1" si="28"/>
        <v>1</v>
      </c>
      <c r="I148" s="13">
        <f t="shared" ca="1" si="29"/>
        <v>0</v>
      </c>
      <c r="J148" s="6">
        <f t="shared" ca="1" si="30"/>
        <v>-0.28715264653716621</v>
      </c>
      <c r="K148" s="7">
        <f t="shared" ca="1" si="31"/>
        <v>0.88034120119309345</v>
      </c>
      <c r="L148" s="8">
        <f t="shared" ca="1" si="32"/>
        <v>-6.3853299256675447E-2</v>
      </c>
      <c r="M148" s="13">
        <f ca="1">1/(1+EXP(-(prior_w0*x0_+prior_w1*x1_+prior_w2*x2_)))</f>
        <v>0.41313850312190192</v>
      </c>
      <c r="N148" s="6">
        <f ca="1">alpha*(y-h)*h*(1-h)*x0_</f>
        <v>-1.0016752897427058E-2</v>
      </c>
      <c r="O148" s="7">
        <f ca="1">alpha*(y-h)*h*(1-h)*x1_</f>
        <v>0</v>
      </c>
      <c r="P148" s="8">
        <f ca="1">alpha*(y-h)*h*(1-h)*x2_</f>
        <v>-1.0016752897427058E-2</v>
      </c>
      <c r="Q148" s="6">
        <f t="shared" ca="1" si="25"/>
        <v>-0.29716939943459325</v>
      </c>
      <c r="R148" s="7">
        <f t="shared" ca="1" si="26"/>
        <v>0.88034120119309345</v>
      </c>
      <c r="S148" s="8">
        <f t="shared" ca="1" si="27"/>
        <v>-7.38700521541025E-2</v>
      </c>
    </row>
    <row r="149" spans="1:19" x14ac:dyDescent="0.75">
      <c r="A149" s="34"/>
      <c r="B149" s="36"/>
      <c r="C149" s="33"/>
      <c r="D149" s="16">
        <f t="shared" si="22"/>
        <v>49</v>
      </c>
      <c r="E149" s="1">
        <f t="shared" si="23"/>
        <v>5</v>
      </c>
      <c r="F149" s="6">
        <v>1</v>
      </c>
      <c r="G149" s="7">
        <f t="shared" ca="1" si="24"/>
        <v>1</v>
      </c>
      <c r="H149" s="7">
        <f t="shared" ca="1" si="28"/>
        <v>2</v>
      </c>
      <c r="I149" s="13">
        <f t="shared" ca="1" si="29"/>
        <v>1</v>
      </c>
      <c r="J149" s="6">
        <f t="shared" ca="1" si="30"/>
        <v>-0.29716939943459325</v>
      </c>
      <c r="K149" s="7">
        <f t="shared" ca="1" si="31"/>
        <v>0.88034120119309345</v>
      </c>
      <c r="L149" s="8">
        <f t="shared" ca="1" si="32"/>
        <v>-7.38700521541025E-2</v>
      </c>
      <c r="M149" s="13">
        <f ca="1">1/(1+EXP(-(prior_w0*x0_+prior_w1*x1_+prior_w2*x2_)))</f>
        <v>0.60716995897868498</v>
      </c>
      <c r="N149" s="6">
        <f ca="1">alpha*(y-h)*h*(1-h)*x0_</f>
        <v>9.3695700059956075E-3</v>
      </c>
      <c r="O149" s="7">
        <f ca="1">alpha*(y-h)*h*(1-h)*x1_</f>
        <v>9.3695700059956075E-3</v>
      </c>
      <c r="P149" s="8">
        <f ca="1">alpha*(y-h)*h*(1-h)*x2_</f>
        <v>1.8739140011991215E-2</v>
      </c>
      <c r="Q149" s="6">
        <f t="shared" ca="1" si="25"/>
        <v>-0.28779982942859766</v>
      </c>
      <c r="R149" s="7">
        <f t="shared" ca="1" si="26"/>
        <v>0.88971077119908903</v>
      </c>
      <c r="S149" s="8">
        <f t="shared" ca="1" si="27"/>
        <v>-5.5130912142111285E-2</v>
      </c>
    </row>
    <row r="150" spans="1:19" x14ac:dyDescent="0.75">
      <c r="A150" s="34"/>
      <c r="B150" s="36"/>
      <c r="C150" s="33"/>
      <c r="D150" s="16">
        <f t="shared" si="22"/>
        <v>49</v>
      </c>
      <c r="E150" s="1">
        <f t="shared" si="23"/>
        <v>6</v>
      </c>
      <c r="F150" s="6">
        <v>1</v>
      </c>
      <c r="G150" s="7">
        <f t="shared" ca="1" si="24"/>
        <v>-1</v>
      </c>
      <c r="H150" s="7">
        <f t="shared" ca="1" si="28"/>
        <v>2</v>
      </c>
      <c r="I150" s="13">
        <f t="shared" ca="1" si="29"/>
        <v>0</v>
      </c>
      <c r="J150" s="6">
        <f t="shared" ca="1" si="30"/>
        <v>-0.28779982942859766</v>
      </c>
      <c r="K150" s="7">
        <f t="shared" ca="1" si="31"/>
        <v>0.88971077119908903</v>
      </c>
      <c r="L150" s="8">
        <f t="shared" ca="1" si="32"/>
        <v>-5.5130912142111285E-2</v>
      </c>
      <c r="M150" s="13">
        <f ca="1">1/(1+EXP(-(prior_w0*x0_+prior_w1*x1_+prior_w2*x2_)))</f>
        <v>0.21623008966310925</v>
      </c>
      <c r="N150" s="6">
        <f ca="1">alpha*(y-h)*h*(1-h)*x0_</f>
        <v>-3.6645516167636964E-3</v>
      </c>
      <c r="O150" s="7">
        <f ca="1">alpha*(y-h)*h*(1-h)*x1_</f>
        <v>3.6645516167636964E-3</v>
      </c>
      <c r="P150" s="8">
        <f ca="1">alpha*(y-h)*h*(1-h)*x2_</f>
        <v>-7.3291032335273927E-3</v>
      </c>
      <c r="Q150" s="6">
        <f t="shared" ca="1" si="25"/>
        <v>-0.29146438104536138</v>
      </c>
      <c r="R150" s="7">
        <f t="shared" ca="1" si="26"/>
        <v>0.89337532281585275</v>
      </c>
      <c r="S150" s="8">
        <f t="shared" ca="1" si="27"/>
        <v>-6.2460015375638681E-2</v>
      </c>
    </row>
    <row r="151" spans="1:19" x14ac:dyDescent="0.75">
      <c r="A151" s="34"/>
      <c r="B151" s="36"/>
      <c r="C151" s="33"/>
      <c r="D151" s="16">
        <f t="shared" si="22"/>
        <v>49</v>
      </c>
      <c r="E151" s="1">
        <f t="shared" si="23"/>
        <v>7</v>
      </c>
      <c r="F151" s="6">
        <v>1</v>
      </c>
      <c r="G151" s="7">
        <f t="shared" ca="1" si="24"/>
        <v>0</v>
      </c>
      <c r="H151" s="7">
        <f t="shared" ca="1" si="28"/>
        <v>1</v>
      </c>
      <c r="I151" s="13">
        <f t="shared" ca="1" si="29"/>
        <v>0</v>
      </c>
      <c r="J151" s="6">
        <f t="shared" ca="1" si="30"/>
        <v>-0.29146438104536138</v>
      </c>
      <c r="K151" s="7">
        <f t="shared" ca="1" si="31"/>
        <v>0.89337532281585275</v>
      </c>
      <c r="L151" s="8">
        <f t="shared" ca="1" si="32"/>
        <v>-6.2460015375638681E-2</v>
      </c>
      <c r="M151" s="13">
        <f ca="1">1/(1+EXP(-(prior_w0*x0_+prior_w1*x1_+prior_w2*x2_)))</f>
        <v>0.41243108977265908</v>
      </c>
      <c r="N151" s="6">
        <f ca="1">alpha*(y-h)*h*(1-h)*x0_</f>
        <v>-9.9945121327586796E-3</v>
      </c>
      <c r="O151" s="7">
        <f ca="1">alpha*(y-h)*h*(1-h)*x1_</f>
        <v>0</v>
      </c>
      <c r="P151" s="8">
        <f ca="1">alpha*(y-h)*h*(1-h)*x2_</f>
        <v>-9.9945121327586796E-3</v>
      </c>
      <c r="Q151" s="6">
        <f t="shared" ca="1" si="25"/>
        <v>-0.30145889317812008</v>
      </c>
      <c r="R151" s="7">
        <f t="shared" ca="1" si="26"/>
        <v>0.89337532281585275</v>
      </c>
      <c r="S151" s="8">
        <f t="shared" ca="1" si="27"/>
        <v>-7.2454527508397357E-2</v>
      </c>
    </row>
    <row r="152" spans="1:19" x14ac:dyDescent="0.75">
      <c r="A152" s="34"/>
      <c r="B152" s="36"/>
      <c r="C152" s="33"/>
      <c r="D152" s="16">
        <f t="shared" si="22"/>
        <v>50</v>
      </c>
      <c r="E152" s="1">
        <f t="shared" si="23"/>
        <v>5</v>
      </c>
      <c r="F152" s="6">
        <v>1</v>
      </c>
      <c r="G152" s="7">
        <f t="shared" ca="1" si="24"/>
        <v>1</v>
      </c>
      <c r="H152" s="7">
        <f t="shared" ca="1" si="28"/>
        <v>2</v>
      </c>
      <c r="I152" s="13">
        <f t="shared" ca="1" si="29"/>
        <v>1</v>
      </c>
      <c r="J152" s="6">
        <f t="shared" ca="1" si="30"/>
        <v>-0.30145889317812008</v>
      </c>
      <c r="K152" s="7">
        <f t="shared" ca="1" si="31"/>
        <v>0.89337532281585275</v>
      </c>
      <c r="L152" s="8">
        <f t="shared" ca="1" si="32"/>
        <v>-7.2454527508397357E-2</v>
      </c>
      <c r="M152" s="13">
        <f ca="1">1/(1+EXP(-(prior_w0*x0_+prior_w1*x1_+prior_w2*x2_)))</f>
        <v>0.60992747531834091</v>
      </c>
      <c r="N152" s="6">
        <f ca="1">alpha*(y-h)*h*(1-h)*x0_</f>
        <v>9.2804475344900588E-3</v>
      </c>
      <c r="O152" s="7">
        <f ca="1">alpha*(y-h)*h*(1-h)*x1_</f>
        <v>9.2804475344900588E-3</v>
      </c>
      <c r="P152" s="8">
        <f ca="1">alpha*(y-h)*h*(1-h)*x2_</f>
        <v>1.8560895068980118E-2</v>
      </c>
      <c r="Q152" s="6">
        <f t="shared" ca="1" si="25"/>
        <v>-0.29217844564363005</v>
      </c>
      <c r="R152" s="7">
        <f t="shared" ca="1" si="26"/>
        <v>0.90265577035034283</v>
      </c>
      <c r="S152" s="8">
        <f t="shared" ca="1" si="27"/>
        <v>-5.3893632439417236E-2</v>
      </c>
    </row>
    <row r="153" spans="1:19" x14ac:dyDescent="0.75">
      <c r="A153" s="34"/>
      <c r="B153" s="36"/>
      <c r="C153" s="33"/>
      <c r="D153" s="16">
        <f t="shared" si="22"/>
        <v>50</v>
      </c>
      <c r="E153" s="1">
        <f t="shared" si="23"/>
        <v>6</v>
      </c>
      <c r="F153" s="6">
        <v>1</v>
      </c>
      <c r="G153" s="7">
        <f t="shared" ca="1" si="24"/>
        <v>-1</v>
      </c>
      <c r="H153" s="7">
        <f t="shared" ca="1" si="28"/>
        <v>2</v>
      </c>
      <c r="I153" s="13">
        <f t="shared" ca="1" si="29"/>
        <v>0</v>
      </c>
      <c r="J153" s="6">
        <f t="shared" ca="1" si="30"/>
        <v>-0.29217844564363005</v>
      </c>
      <c r="K153" s="7">
        <f t="shared" ca="1" si="31"/>
        <v>0.90265577035034283</v>
      </c>
      <c r="L153" s="8">
        <f t="shared" ca="1" si="32"/>
        <v>-5.3893632439417236E-2</v>
      </c>
      <c r="M153" s="13">
        <f ca="1">1/(1+EXP(-(prior_w0*x0_+prior_w1*x1_+prior_w2*x2_)))</f>
        <v>0.21372415661325517</v>
      </c>
      <c r="N153" s="6">
        <f ca="1">alpha*(y-h)*h*(1-h)*x0_</f>
        <v>-3.5915519862747612E-3</v>
      </c>
      <c r="O153" s="7">
        <f ca="1">alpha*(y-h)*h*(1-h)*x1_</f>
        <v>3.5915519862747612E-3</v>
      </c>
      <c r="P153" s="8">
        <f ca="1">alpha*(y-h)*h*(1-h)*x2_</f>
        <v>-7.1831039725495224E-3</v>
      </c>
      <c r="Q153" s="6">
        <f t="shared" ca="1" si="25"/>
        <v>-0.2957699976299048</v>
      </c>
      <c r="R153" s="7">
        <f t="shared" ca="1" si="26"/>
        <v>0.90624732233661764</v>
      </c>
      <c r="S153" s="8">
        <f t="shared" ca="1" si="27"/>
        <v>-6.1076736411966759E-2</v>
      </c>
    </row>
    <row r="154" spans="1:19" x14ac:dyDescent="0.75">
      <c r="A154" s="34"/>
      <c r="B154" s="36"/>
      <c r="C154" s="33"/>
      <c r="D154" s="16">
        <f t="shared" si="22"/>
        <v>50</v>
      </c>
      <c r="E154" s="1">
        <f t="shared" si="23"/>
        <v>7</v>
      </c>
      <c r="F154" s="6">
        <v>1</v>
      </c>
      <c r="G154" s="7">
        <f t="shared" ca="1" si="24"/>
        <v>0</v>
      </c>
      <c r="H154" s="7">
        <f t="shared" ca="1" si="28"/>
        <v>1</v>
      </c>
      <c r="I154" s="13">
        <f t="shared" ca="1" si="29"/>
        <v>0</v>
      </c>
      <c r="J154" s="6">
        <f t="shared" ca="1" si="30"/>
        <v>-0.2957699976299048</v>
      </c>
      <c r="K154" s="7">
        <f t="shared" ca="1" si="31"/>
        <v>0.90624732233661764</v>
      </c>
      <c r="L154" s="8">
        <f t="shared" ca="1" si="32"/>
        <v>-6.1076736411966759E-2</v>
      </c>
      <c r="M154" s="13">
        <f ca="1">1/(1+EXP(-(prior_w0*x0_+prior_w1*x1_+prior_w2*x2_)))</f>
        <v>0.41172309645358501</v>
      </c>
      <c r="N154" s="6">
        <f ca="1">alpha*(y-h)*h*(1-h)*x0_</f>
        <v>-9.9722293550298345E-3</v>
      </c>
      <c r="O154" s="7">
        <f ca="1">alpha*(y-h)*h*(1-h)*x1_</f>
        <v>0</v>
      </c>
      <c r="P154" s="8">
        <f ca="1">alpha*(y-h)*h*(1-h)*x2_</f>
        <v>-9.9722293550298345E-3</v>
      </c>
      <c r="Q154" s="6">
        <f t="shared" ca="1" si="25"/>
        <v>-0.30574222698493464</v>
      </c>
      <c r="R154" s="7">
        <f t="shared" ca="1" si="26"/>
        <v>0.90624732233661764</v>
      </c>
      <c r="S154" s="8">
        <f t="shared" ca="1" si="27"/>
        <v>-7.1048965766996597E-2</v>
      </c>
    </row>
    <row r="155" spans="1:19" x14ac:dyDescent="0.75">
      <c r="A155" s="34"/>
      <c r="B155" s="36"/>
      <c r="C155" s="33"/>
      <c r="D155" s="16">
        <f t="shared" si="22"/>
        <v>51</v>
      </c>
      <c r="E155" s="1">
        <f t="shared" si="23"/>
        <v>5</v>
      </c>
      <c r="F155" s="6">
        <v>1</v>
      </c>
      <c r="G155" s="7">
        <f t="shared" ca="1" si="24"/>
        <v>1</v>
      </c>
      <c r="H155" s="7">
        <f t="shared" ca="1" si="28"/>
        <v>2</v>
      </c>
      <c r="I155" s="13">
        <f t="shared" ca="1" si="29"/>
        <v>1</v>
      </c>
      <c r="J155" s="6">
        <f t="shared" ca="1" si="30"/>
        <v>-0.30574222698493464</v>
      </c>
      <c r="K155" s="7">
        <f t="shared" ca="1" si="31"/>
        <v>0.90624732233661764</v>
      </c>
      <c r="L155" s="8">
        <f t="shared" ca="1" si="32"/>
        <v>-7.1048965766996597E-2</v>
      </c>
      <c r="M155" s="13">
        <f ca="1">1/(1+EXP(-(prior_w0*x0_+prior_w1*x1_+prior_w2*x2_)))</f>
        <v>0.61263624316946208</v>
      </c>
      <c r="N155" s="6">
        <f ca="1">alpha*(y-h)*h*(1-h)*x0_</f>
        <v>9.1926484945081804E-3</v>
      </c>
      <c r="O155" s="7">
        <f ca="1">alpha*(y-h)*h*(1-h)*x1_</f>
        <v>9.1926484945081804E-3</v>
      </c>
      <c r="P155" s="8">
        <f ca="1">alpha*(y-h)*h*(1-h)*x2_</f>
        <v>1.8385296989016361E-2</v>
      </c>
      <c r="Q155" s="6">
        <f t="shared" ca="1" si="25"/>
        <v>-0.29654957849042646</v>
      </c>
      <c r="R155" s="7">
        <f t="shared" ca="1" si="26"/>
        <v>0.91543997083112583</v>
      </c>
      <c r="S155" s="8">
        <f t="shared" ca="1" si="27"/>
        <v>-5.2663668777980233E-2</v>
      </c>
    </row>
    <row r="156" spans="1:19" x14ac:dyDescent="0.75">
      <c r="A156" s="34"/>
      <c r="B156" s="36"/>
      <c r="C156" s="33"/>
      <c r="D156" s="16">
        <f t="shared" si="22"/>
        <v>51</v>
      </c>
      <c r="E156" s="1">
        <f t="shared" si="23"/>
        <v>6</v>
      </c>
      <c r="F156" s="6">
        <v>1</v>
      </c>
      <c r="G156" s="7">
        <f t="shared" ca="1" si="24"/>
        <v>-1</v>
      </c>
      <c r="H156" s="7">
        <f t="shared" ca="1" si="28"/>
        <v>2</v>
      </c>
      <c r="I156" s="13">
        <f t="shared" ca="1" si="29"/>
        <v>0</v>
      </c>
      <c r="J156" s="6">
        <f t="shared" ca="1" si="30"/>
        <v>-0.29654957849042646</v>
      </c>
      <c r="K156" s="7">
        <f t="shared" ca="1" si="31"/>
        <v>0.91543997083112583</v>
      </c>
      <c r="L156" s="8">
        <f t="shared" ca="1" si="32"/>
        <v>-5.2663668777980233E-2</v>
      </c>
      <c r="M156" s="13">
        <f ca="1">1/(1+EXP(-(prior_w0*x0_+prior_w1*x1_+prior_w2*x2_)))</f>
        <v>0.21126503994684731</v>
      </c>
      <c r="N156" s="6">
        <f ca="1">alpha*(y-h)*h*(1-h)*x0_</f>
        <v>-3.5203542088876401E-3</v>
      </c>
      <c r="O156" s="7">
        <f ca="1">alpha*(y-h)*h*(1-h)*x1_</f>
        <v>3.5203542088876401E-3</v>
      </c>
      <c r="P156" s="8">
        <f ca="1">alpha*(y-h)*h*(1-h)*x2_</f>
        <v>-7.0407084177752802E-3</v>
      </c>
      <c r="Q156" s="6">
        <f t="shared" ca="1" si="25"/>
        <v>-0.30006993269931409</v>
      </c>
      <c r="R156" s="7">
        <f t="shared" ca="1" si="26"/>
        <v>0.91896032504001346</v>
      </c>
      <c r="S156" s="8">
        <f t="shared" ca="1" si="27"/>
        <v>-5.9704377195755512E-2</v>
      </c>
    </row>
    <row r="157" spans="1:19" x14ac:dyDescent="0.75">
      <c r="A157" s="34"/>
      <c r="B157" s="36"/>
      <c r="C157" s="33"/>
      <c r="D157" s="16">
        <f t="shared" si="22"/>
        <v>51</v>
      </c>
      <c r="E157" s="1">
        <f t="shared" si="23"/>
        <v>7</v>
      </c>
      <c r="F157" s="6">
        <v>1</v>
      </c>
      <c r="G157" s="7">
        <f t="shared" ca="1" si="24"/>
        <v>0</v>
      </c>
      <c r="H157" s="7">
        <f t="shared" ca="1" si="28"/>
        <v>1</v>
      </c>
      <c r="I157" s="13">
        <f t="shared" ca="1" si="29"/>
        <v>0</v>
      </c>
      <c r="J157" s="6">
        <f t="shared" ca="1" si="30"/>
        <v>-0.30006993269931409</v>
      </c>
      <c r="K157" s="7">
        <f t="shared" ca="1" si="31"/>
        <v>0.91896032504001346</v>
      </c>
      <c r="L157" s="8">
        <f t="shared" ca="1" si="32"/>
        <v>-5.9704377195755512E-2</v>
      </c>
      <c r="M157" s="13">
        <f ca="1">1/(1+EXP(-(prior_w0*x0_+prior_w1*x1_+prior_w2*x2_)))</f>
        <v>0.41101420024920071</v>
      </c>
      <c r="N157" s="6">
        <f ca="1">alpha*(y-h)*h*(1-h)*x0_</f>
        <v>-9.9498945396970656E-3</v>
      </c>
      <c r="O157" s="7">
        <f ca="1">alpha*(y-h)*h*(1-h)*x1_</f>
        <v>0</v>
      </c>
      <c r="P157" s="8">
        <f ca="1">alpha*(y-h)*h*(1-h)*x2_</f>
        <v>-9.9498945396970656E-3</v>
      </c>
      <c r="Q157" s="6">
        <f t="shared" ca="1" si="25"/>
        <v>-0.31001982723901117</v>
      </c>
      <c r="R157" s="7">
        <f t="shared" ca="1" si="26"/>
        <v>0.91896032504001346</v>
      </c>
      <c r="S157" s="8">
        <f t="shared" ca="1" si="27"/>
        <v>-6.9654271735452578E-2</v>
      </c>
    </row>
    <row r="158" spans="1:19" x14ac:dyDescent="0.75">
      <c r="A158" s="34"/>
      <c r="B158" s="36"/>
      <c r="C158" s="33"/>
      <c r="D158" s="16">
        <f t="shared" si="22"/>
        <v>52</v>
      </c>
      <c r="E158" s="1">
        <f t="shared" si="23"/>
        <v>5</v>
      </c>
      <c r="F158" s="6">
        <v>1</v>
      </c>
      <c r="G158" s="7">
        <f t="shared" ca="1" si="24"/>
        <v>1</v>
      </c>
      <c r="H158" s="7">
        <f t="shared" ca="1" si="28"/>
        <v>2</v>
      </c>
      <c r="I158" s="13">
        <f t="shared" ca="1" si="29"/>
        <v>1</v>
      </c>
      <c r="J158" s="6">
        <f t="shared" ca="1" si="30"/>
        <v>-0.31001982723901117</v>
      </c>
      <c r="K158" s="7">
        <f t="shared" ca="1" si="31"/>
        <v>0.91896032504001346</v>
      </c>
      <c r="L158" s="8">
        <f t="shared" ca="1" si="32"/>
        <v>-6.9654271735452578E-2</v>
      </c>
      <c r="M158" s="13">
        <f ca="1">1/(1+EXP(-(prior_w0*x0_+prior_w1*x1_+prior_w2*x2_)))</f>
        <v>0.61529664121857219</v>
      </c>
      <c r="N158" s="6">
        <f ca="1">alpha*(y-h)*h*(1-h)*x0_</f>
        <v>9.106185658228929E-3</v>
      </c>
      <c r="O158" s="7">
        <f ca="1">alpha*(y-h)*h*(1-h)*x1_</f>
        <v>9.106185658228929E-3</v>
      </c>
      <c r="P158" s="8">
        <f ca="1">alpha*(y-h)*h*(1-h)*x2_</f>
        <v>1.8212371316457858E-2</v>
      </c>
      <c r="Q158" s="6">
        <f t="shared" ca="1" si="25"/>
        <v>-0.30091364158078227</v>
      </c>
      <c r="R158" s="7">
        <f t="shared" ca="1" si="26"/>
        <v>0.92806651069824242</v>
      </c>
      <c r="S158" s="8">
        <f t="shared" ca="1" si="27"/>
        <v>-5.144190041899472E-2</v>
      </c>
    </row>
    <row r="159" spans="1:19" x14ac:dyDescent="0.75">
      <c r="A159" s="34"/>
      <c r="B159" s="36"/>
      <c r="C159" s="33"/>
      <c r="D159" s="16">
        <f t="shared" si="22"/>
        <v>52</v>
      </c>
      <c r="E159" s="1">
        <f t="shared" si="23"/>
        <v>6</v>
      </c>
      <c r="F159" s="6">
        <v>1</v>
      </c>
      <c r="G159" s="7">
        <f t="shared" ca="1" si="24"/>
        <v>-1</v>
      </c>
      <c r="H159" s="7">
        <f t="shared" ca="1" si="28"/>
        <v>2</v>
      </c>
      <c r="I159" s="13">
        <f t="shared" ca="1" si="29"/>
        <v>0</v>
      </c>
      <c r="J159" s="6">
        <f t="shared" ca="1" si="30"/>
        <v>-0.30091364158078227</v>
      </c>
      <c r="K159" s="7">
        <f t="shared" ca="1" si="31"/>
        <v>0.92806651069824242</v>
      </c>
      <c r="L159" s="8">
        <f t="shared" ca="1" si="32"/>
        <v>-5.144190041899472E-2</v>
      </c>
      <c r="M159" s="13">
        <f ca="1">1/(1+EXP(-(prior_w0*x0_+prior_w1*x1_+prior_w2*x2_)))</f>
        <v>0.20885121265518755</v>
      </c>
      <c r="N159" s="6">
        <f ca="1">alpha*(y-h)*h*(1-h)*x0_</f>
        <v>-3.4508983690540855E-3</v>
      </c>
      <c r="O159" s="7">
        <f ca="1">alpha*(y-h)*h*(1-h)*x1_</f>
        <v>3.4508983690540855E-3</v>
      </c>
      <c r="P159" s="8">
        <f ca="1">alpha*(y-h)*h*(1-h)*x2_</f>
        <v>-6.9017967381081709E-3</v>
      </c>
      <c r="Q159" s="6">
        <f t="shared" ca="1" si="25"/>
        <v>-0.30436453994983637</v>
      </c>
      <c r="R159" s="7">
        <f t="shared" ca="1" si="26"/>
        <v>0.93151740906729652</v>
      </c>
      <c r="S159" s="8">
        <f t="shared" ca="1" si="27"/>
        <v>-5.8343697157102893E-2</v>
      </c>
    </row>
    <row r="160" spans="1:19" x14ac:dyDescent="0.75">
      <c r="A160" s="34"/>
      <c r="B160" s="36"/>
      <c r="C160" s="33"/>
      <c r="D160" s="16">
        <f t="shared" si="22"/>
        <v>52</v>
      </c>
      <c r="E160" s="1">
        <f t="shared" si="23"/>
        <v>7</v>
      </c>
      <c r="F160" s="6">
        <v>1</v>
      </c>
      <c r="G160" s="7">
        <f t="shared" ca="1" si="24"/>
        <v>0</v>
      </c>
      <c r="H160" s="7">
        <f t="shared" ca="1" si="28"/>
        <v>1</v>
      </c>
      <c r="I160" s="13">
        <f t="shared" ca="1" si="29"/>
        <v>0</v>
      </c>
      <c r="J160" s="6">
        <f t="shared" ca="1" si="30"/>
        <v>-0.30436453994983637</v>
      </c>
      <c r="K160" s="7">
        <f t="shared" ca="1" si="31"/>
        <v>0.93151740906729652</v>
      </c>
      <c r="L160" s="8">
        <f t="shared" ca="1" si="32"/>
        <v>-5.8343697157102893E-2</v>
      </c>
      <c r="M160" s="13">
        <f ca="1">1/(1+EXP(-(prior_w0*x0_+prior_w1*x1_+prior_w2*x2_)))</f>
        <v>0.41030413655960174</v>
      </c>
      <c r="N160" s="6">
        <f ca="1">alpha*(y-h)*h*(1-h)*x0_</f>
        <v>-9.9274994608953143E-3</v>
      </c>
      <c r="O160" s="7">
        <f ca="1">alpha*(y-h)*h*(1-h)*x1_</f>
        <v>0</v>
      </c>
      <c r="P160" s="8">
        <f ca="1">alpha*(y-h)*h*(1-h)*x2_</f>
        <v>-9.9274994608953143E-3</v>
      </c>
      <c r="Q160" s="6">
        <f t="shared" ca="1" si="25"/>
        <v>-0.31429203941073169</v>
      </c>
      <c r="R160" s="7">
        <f t="shared" ca="1" si="26"/>
        <v>0.93151740906729652</v>
      </c>
      <c r="S160" s="8">
        <f t="shared" ca="1" si="27"/>
        <v>-6.8271196617998214E-2</v>
      </c>
    </row>
    <row r="161" spans="1:19" x14ac:dyDescent="0.75">
      <c r="A161" s="34"/>
      <c r="B161" s="36"/>
      <c r="C161" s="33"/>
      <c r="D161" s="16">
        <f t="shared" si="22"/>
        <v>53</v>
      </c>
      <c r="E161" s="1">
        <f t="shared" si="23"/>
        <v>5</v>
      </c>
      <c r="F161" s="6">
        <v>1</v>
      </c>
      <c r="G161" s="7">
        <f t="shared" ca="1" si="24"/>
        <v>1</v>
      </c>
      <c r="H161" s="7">
        <f t="shared" ca="1" si="28"/>
        <v>2</v>
      </c>
      <c r="I161" s="13">
        <f t="shared" ca="1" si="29"/>
        <v>1</v>
      </c>
      <c r="J161" s="6">
        <f t="shared" ca="1" si="30"/>
        <v>-0.31429203941073169</v>
      </c>
      <c r="K161" s="7">
        <f t="shared" ca="1" si="31"/>
        <v>0.93151740906729652</v>
      </c>
      <c r="L161" s="8">
        <f t="shared" ca="1" si="32"/>
        <v>-6.8271196617998214E-2</v>
      </c>
      <c r="M161" s="13">
        <f ca="1">1/(1+EXP(-(prior_w0*x0_+prior_w1*x1_+prior_w2*x2_)))</f>
        <v>0.61790913673065717</v>
      </c>
      <c r="N161" s="6">
        <f ca="1">alpha*(y-h)*h*(1-h)*x0_</f>
        <v>9.0210672936485471E-3</v>
      </c>
      <c r="O161" s="7">
        <f ca="1">alpha*(y-h)*h*(1-h)*x1_</f>
        <v>9.0210672936485471E-3</v>
      </c>
      <c r="P161" s="8">
        <f ca="1">alpha*(y-h)*h*(1-h)*x2_</f>
        <v>1.8042134587297094E-2</v>
      </c>
      <c r="Q161" s="6">
        <f t="shared" ca="1" si="25"/>
        <v>-0.30527097211708315</v>
      </c>
      <c r="R161" s="7">
        <f t="shared" ca="1" si="26"/>
        <v>0.94053847636094512</v>
      </c>
      <c r="S161" s="8">
        <f t="shared" ca="1" si="27"/>
        <v>-5.022906203070112E-2</v>
      </c>
    </row>
    <row r="162" spans="1:19" x14ac:dyDescent="0.75">
      <c r="A162" s="34"/>
      <c r="B162" s="36"/>
      <c r="C162" s="33"/>
      <c r="D162" s="16">
        <f t="shared" si="22"/>
        <v>53</v>
      </c>
      <c r="E162" s="1">
        <f t="shared" si="23"/>
        <v>6</v>
      </c>
      <c r="F162" s="6">
        <v>1</v>
      </c>
      <c r="G162" s="7">
        <f t="shared" ca="1" si="24"/>
        <v>-1</v>
      </c>
      <c r="H162" s="7">
        <f t="shared" ca="1" si="28"/>
        <v>2</v>
      </c>
      <c r="I162" s="13">
        <f t="shared" ca="1" si="29"/>
        <v>0</v>
      </c>
      <c r="J162" s="6">
        <f t="shared" ca="1" si="30"/>
        <v>-0.30527097211708315</v>
      </c>
      <c r="K162" s="7">
        <f t="shared" ca="1" si="31"/>
        <v>0.94053847636094512</v>
      </c>
      <c r="L162" s="8">
        <f t="shared" ca="1" si="32"/>
        <v>-5.022906203070112E-2</v>
      </c>
      <c r="M162" s="13">
        <f ca="1">1/(1+EXP(-(prior_w0*x0_+prior_w1*x1_+prior_w2*x2_)))</f>
        <v>0.20648124793394754</v>
      </c>
      <c r="N162" s="6">
        <f ca="1">alpha*(y-h)*h*(1-h)*x0_</f>
        <v>-3.3831279796391824E-3</v>
      </c>
      <c r="O162" s="7">
        <f ca="1">alpha*(y-h)*h*(1-h)*x1_</f>
        <v>3.3831279796391824E-3</v>
      </c>
      <c r="P162" s="8">
        <f ca="1">alpha*(y-h)*h*(1-h)*x2_</f>
        <v>-6.7662559592783647E-3</v>
      </c>
      <c r="Q162" s="6">
        <f t="shared" ca="1" si="25"/>
        <v>-0.30865410009672234</v>
      </c>
      <c r="R162" s="7">
        <f t="shared" ca="1" si="26"/>
        <v>0.94392160434058425</v>
      </c>
      <c r="S162" s="8">
        <f t="shared" ca="1" si="27"/>
        <v>-5.6995317989979484E-2</v>
      </c>
    </row>
    <row r="163" spans="1:19" x14ac:dyDescent="0.75">
      <c r="A163" s="34"/>
      <c r="B163" s="36"/>
      <c r="C163" s="33"/>
      <c r="D163" s="16">
        <f t="shared" si="22"/>
        <v>53</v>
      </c>
      <c r="E163" s="1">
        <f t="shared" si="23"/>
        <v>7</v>
      </c>
      <c r="F163" s="6">
        <v>1</v>
      </c>
      <c r="G163" s="7">
        <f t="shared" ca="1" si="24"/>
        <v>0</v>
      </c>
      <c r="H163" s="7">
        <f t="shared" ca="1" si="28"/>
        <v>1</v>
      </c>
      <c r="I163" s="13">
        <f t="shared" ca="1" si="29"/>
        <v>0</v>
      </c>
      <c r="J163" s="6">
        <f t="shared" ca="1" si="30"/>
        <v>-0.30865410009672234</v>
      </c>
      <c r="K163" s="7">
        <f t="shared" ca="1" si="31"/>
        <v>0.94392160434058425</v>
      </c>
      <c r="L163" s="8">
        <f t="shared" ca="1" si="32"/>
        <v>-5.6995317989979484E-2</v>
      </c>
      <c r="M163" s="13">
        <f ca="1">1/(1+EXP(-(prior_w0*x0_+prior_w1*x1_+prior_w2*x2_)))</f>
        <v>0.40959269233915635</v>
      </c>
      <c r="N163" s="6">
        <f ca="1">alpha*(y-h)*h*(1-h)*x0_</f>
        <v>-9.9050374882151768E-3</v>
      </c>
      <c r="O163" s="7">
        <f ca="1">alpha*(y-h)*h*(1-h)*x1_</f>
        <v>0</v>
      </c>
      <c r="P163" s="8">
        <f ca="1">alpha*(y-h)*h*(1-h)*x2_</f>
        <v>-9.9050374882151768E-3</v>
      </c>
      <c r="Q163" s="6">
        <f t="shared" ca="1" si="25"/>
        <v>-0.31855913758493754</v>
      </c>
      <c r="R163" s="7">
        <f t="shared" ca="1" si="26"/>
        <v>0.94392160434058425</v>
      </c>
      <c r="S163" s="8">
        <f t="shared" ca="1" si="27"/>
        <v>-6.6900355478194659E-2</v>
      </c>
    </row>
    <row r="164" spans="1:19" x14ac:dyDescent="0.75">
      <c r="A164" s="34"/>
      <c r="B164" s="36"/>
      <c r="C164" s="33"/>
      <c r="D164" s="16">
        <f t="shared" si="22"/>
        <v>54</v>
      </c>
      <c r="E164" s="1">
        <f t="shared" si="23"/>
        <v>5</v>
      </c>
      <c r="F164" s="6">
        <v>1</v>
      </c>
      <c r="G164" s="7">
        <f t="shared" ca="1" si="24"/>
        <v>1</v>
      </c>
      <c r="H164" s="7">
        <f t="shared" ca="1" si="28"/>
        <v>2</v>
      </c>
      <c r="I164" s="13">
        <f t="shared" ca="1" si="29"/>
        <v>1</v>
      </c>
      <c r="J164" s="6">
        <f t="shared" ca="1" si="30"/>
        <v>-0.31855913758493754</v>
      </c>
      <c r="K164" s="7">
        <f t="shared" ca="1" si="31"/>
        <v>0.94392160434058425</v>
      </c>
      <c r="L164" s="8">
        <f t="shared" ca="1" si="32"/>
        <v>-6.6900355478194659E-2</v>
      </c>
      <c r="M164" s="13">
        <f ca="1">1/(1+EXP(-(prior_w0*x0_+prior_w1*x1_+prior_w2*x2_)))</f>
        <v>0.62047427302539748</v>
      </c>
      <c r="N164" s="6">
        <f ca="1">alpha*(y-h)*h*(1-h)*x0_</f>
        <v>8.9372976191094307E-3</v>
      </c>
      <c r="O164" s="7">
        <f ca="1">alpha*(y-h)*h*(1-h)*x1_</f>
        <v>8.9372976191094307E-3</v>
      </c>
      <c r="P164" s="8">
        <f ca="1">alpha*(y-h)*h*(1-h)*x2_</f>
        <v>1.7874595238218861E-2</v>
      </c>
      <c r="Q164" s="6">
        <f t="shared" ca="1" si="25"/>
        <v>-0.30962183996582809</v>
      </c>
      <c r="R164" s="7">
        <f t="shared" ca="1" si="26"/>
        <v>0.95285890195969369</v>
      </c>
      <c r="S164" s="8">
        <f t="shared" ca="1" si="27"/>
        <v>-4.9025760239975798E-2</v>
      </c>
    </row>
    <row r="165" spans="1:19" x14ac:dyDescent="0.75">
      <c r="A165" s="34"/>
      <c r="B165" s="36"/>
      <c r="C165" s="33"/>
      <c r="D165" s="16">
        <f t="shared" si="22"/>
        <v>54</v>
      </c>
      <c r="E165" s="1">
        <f t="shared" si="23"/>
        <v>6</v>
      </c>
      <c r="F165" s="6">
        <v>1</v>
      </c>
      <c r="G165" s="7">
        <f t="shared" ca="1" si="24"/>
        <v>-1</v>
      </c>
      <c r="H165" s="7">
        <f t="shared" ca="1" si="28"/>
        <v>2</v>
      </c>
      <c r="I165" s="13">
        <f t="shared" ca="1" si="29"/>
        <v>0</v>
      </c>
      <c r="J165" s="6">
        <f t="shared" ca="1" si="30"/>
        <v>-0.30962183996582809</v>
      </c>
      <c r="K165" s="7">
        <f t="shared" ca="1" si="31"/>
        <v>0.95285890195969369</v>
      </c>
      <c r="L165" s="8">
        <f t="shared" ca="1" si="32"/>
        <v>-4.9025760239975798E-2</v>
      </c>
      <c r="M165" s="13">
        <f ca="1">1/(1+EXP(-(prior_w0*x0_+prior_w1*x1_+prior_w2*x2_)))</f>
        <v>0.20415380931520297</v>
      </c>
      <c r="N165" s="6">
        <f ca="1">alpha*(y-h)*h*(1-h)*x0_</f>
        <v>-3.316989659061415E-3</v>
      </c>
      <c r="O165" s="7">
        <f ca="1">alpha*(y-h)*h*(1-h)*x1_</f>
        <v>3.316989659061415E-3</v>
      </c>
      <c r="P165" s="8">
        <f ca="1">alpha*(y-h)*h*(1-h)*x2_</f>
        <v>-6.6339793181228301E-3</v>
      </c>
      <c r="Q165" s="6">
        <f t="shared" ca="1" si="25"/>
        <v>-0.3129388296248895</v>
      </c>
      <c r="R165" s="7">
        <f t="shared" ca="1" si="26"/>
        <v>0.95617589161875516</v>
      </c>
      <c r="S165" s="8">
        <f t="shared" ca="1" si="27"/>
        <v>-5.565973955809863E-2</v>
      </c>
    </row>
    <row r="166" spans="1:19" x14ac:dyDescent="0.75">
      <c r="A166" s="34"/>
      <c r="B166" s="36"/>
      <c r="C166" s="33"/>
      <c r="D166" s="16">
        <f t="shared" si="22"/>
        <v>54</v>
      </c>
      <c r="E166" s="1">
        <f t="shared" si="23"/>
        <v>7</v>
      </c>
      <c r="F166" s="6">
        <v>1</v>
      </c>
      <c r="G166" s="7">
        <f t="shared" ca="1" si="24"/>
        <v>0</v>
      </c>
      <c r="H166" s="7">
        <f t="shared" ca="1" si="28"/>
        <v>1</v>
      </c>
      <c r="I166" s="13">
        <f t="shared" ca="1" si="29"/>
        <v>0</v>
      </c>
      <c r="J166" s="6">
        <f t="shared" ca="1" si="30"/>
        <v>-0.3129388296248895</v>
      </c>
      <c r="K166" s="7">
        <f t="shared" ca="1" si="31"/>
        <v>0.95617589161875516</v>
      </c>
      <c r="L166" s="8">
        <f t="shared" ca="1" si="32"/>
        <v>-5.565973955809863E-2</v>
      </c>
      <c r="M166" s="13">
        <f ca="1">1/(1+EXP(-(prior_w0*x0_+prior_w1*x1_+prior_w2*x2_)))</f>
        <v>0.40887970001457141</v>
      </c>
      <c r="N166" s="6">
        <f ca="1">alpha*(y-h)*h*(1-h)*x0_</f>
        <v>-9.8825034034084221E-3</v>
      </c>
      <c r="O166" s="7">
        <f ca="1">alpha*(y-h)*h*(1-h)*x1_</f>
        <v>0</v>
      </c>
      <c r="P166" s="8">
        <f ca="1">alpha*(y-h)*h*(1-h)*x2_</f>
        <v>-9.8825034034084221E-3</v>
      </c>
      <c r="Q166" s="6">
        <f t="shared" ca="1" si="25"/>
        <v>-0.32282133302829791</v>
      </c>
      <c r="R166" s="7">
        <f t="shared" ca="1" si="26"/>
        <v>0.95617589161875516</v>
      </c>
      <c r="S166" s="8">
        <f t="shared" ca="1" si="27"/>
        <v>-6.5542242961507055E-2</v>
      </c>
    </row>
    <row r="167" spans="1:19" x14ac:dyDescent="0.75">
      <c r="A167" s="34"/>
      <c r="B167" s="36"/>
      <c r="C167" s="33"/>
      <c r="D167" s="16">
        <f t="shared" si="22"/>
        <v>55</v>
      </c>
      <c r="E167" s="1">
        <f t="shared" si="23"/>
        <v>5</v>
      </c>
      <c r="F167" s="6">
        <v>1</v>
      </c>
      <c r="G167" s="7">
        <f t="shared" ca="1" si="24"/>
        <v>1</v>
      </c>
      <c r="H167" s="7">
        <f t="shared" ca="1" si="28"/>
        <v>2</v>
      </c>
      <c r="I167" s="13">
        <f t="shared" ca="1" si="29"/>
        <v>1</v>
      </c>
      <c r="J167" s="6">
        <f t="shared" ca="1" si="30"/>
        <v>-0.32282133302829791</v>
      </c>
      <c r="K167" s="7">
        <f t="shared" ca="1" si="31"/>
        <v>0.95617589161875516</v>
      </c>
      <c r="L167" s="8">
        <f t="shared" ca="1" si="32"/>
        <v>-6.5542242961507055E-2</v>
      </c>
      <c r="M167" s="13">
        <f ca="1">1/(1+EXP(-(prior_w0*x0_+prior_w1*x1_+prior_w2*x2_)))</f>
        <v>0.62299265821622174</v>
      </c>
      <c r="N167" s="6">
        <f ca="1">alpha*(y-h)*h*(1-h)*x0_</f>
        <v>8.8548772256747416E-3</v>
      </c>
      <c r="O167" s="7">
        <f ca="1">alpha*(y-h)*h*(1-h)*x1_</f>
        <v>8.8548772256747416E-3</v>
      </c>
      <c r="P167" s="8">
        <f ca="1">alpha*(y-h)*h*(1-h)*x2_</f>
        <v>1.7709754451349483E-2</v>
      </c>
      <c r="Q167" s="6">
        <f t="shared" ca="1" si="25"/>
        <v>-0.31396645580262317</v>
      </c>
      <c r="R167" s="7">
        <f t="shared" ca="1" si="26"/>
        <v>0.96503076884442995</v>
      </c>
      <c r="S167" s="8">
        <f t="shared" ca="1" si="27"/>
        <v>-4.7832488510157575E-2</v>
      </c>
    </row>
    <row r="168" spans="1:19" x14ac:dyDescent="0.75">
      <c r="A168" s="34"/>
      <c r="B168" s="36"/>
      <c r="C168" s="33"/>
      <c r="D168" s="16">
        <f t="shared" si="22"/>
        <v>55</v>
      </c>
      <c r="E168" s="1">
        <f t="shared" si="23"/>
        <v>6</v>
      </c>
      <c r="F168" s="6">
        <v>1</v>
      </c>
      <c r="G168" s="7">
        <f t="shared" ca="1" si="24"/>
        <v>-1</v>
      </c>
      <c r="H168" s="7">
        <f t="shared" ca="1" si="28"/>
        <v>2</v>
      </c>
      <c r="I168" s="13">
        <f t="shared" ca="1" si="29"/>
        <v>0</v>
      </c>
      <c r="J168" s="6">
        <f t="shared" ca="1" si="30"/>
        <v>-0.31396645580262317</v>
      </c>
      <c r="K168" s="7">
        <f t="shared" ca="1" si="31"/>
        <v>0.96503076884442995</v>
      </c>
      <c r="L168" s="8">
        <f t="shared" ca="1" si="32"/>
        <v>-4.7832488510157575E-2</v>
      </c>
      <c r="M168" s="13">
        <f ca="1">1/(1+EXP(-(prior_w0*x0_+prior_w1*x1_+prior_w2*x2_)))</f>
        <v>0.20186764186607473</v>
      </c>
      <c r="N168" s="6">
        <f ca="1">alpha*(y-h)*h*(1-h)*x0_</f>
        <v>-3.2524328442461187E-3</v>
      </c>
      <c r="O168" s="7">
        <f ca="1">alpha*(y-h)*h*(1-h)*x1_</f>
        <v>3.2524328442461187E-3</v>
      </c>
      <c r="P168" s="8">
        <f ca="1">alpha*(y-h)*h*(1-h)*x2_</f>
        <v>-6.5048656884922375E-3</v>
      </c>
      <c r="Q168" s="6">
        <f t="shared" ca="1" si="25"/>
        <v>-0.31721888864686931</v>
      </c>
      <c r="R168" s="7">
        <f t="shared" ca="1" si="26"/>
        <v>0.9682832016886761</v>
      </c>
      <c r="S168" s="8">
        <f t="shared" ca="1" si="27"/>
        <v>-5.4337354198649809E-2</v>
      </c>
    </row>
    <row r="169" spans="1:19" x14ac:dyDescent="0.75">
      <c r="A169" s="34"/>
      <c r="B169" s="36"/>
      <c r="C169" s="33"/>
      <c r="D169" s="16">
        <f t="shared" si="22"/>
        <v>55</v>
      </c>
      <c r="E169" s="1">
        <f t="shared" si="23"/>
        <v>7</v>
      </c>
      <c r="F169" s="6">
        <v>1</v>
      </c>
      <c r="G169" s="7">
        <f t="shared" ca="1" si="24"/>
        <v>0</v>
      </c>
      <c r="H169" s="7">
        <f t="shared" ca="1" si="28"/>
        <v>1</v>
      </c>
      <c r="I169" s="13">
        <f t="shared" ca="1" si="29"/>
        <v>0</v>
      </c>
      <c r="J169" s="6">
        <f t="shared" ca="1" si="30"/>
        <v>-0.31721888864686931</v>
      </c>
      <c r="K169" s="7">
        <f t="shared" ca="1" si="31"/>
        <v>0.9682832016886761</v>
      </c>
      <c r="L169" s="8">
        <f t="shared" ca="1" si="32"/>
        <v>-5.4337354198649809E-2</v>
      </c>
      <c r="M169" s="13">
        <f ca="1">1/(1+EXP(-(prior_w0*x0_+prior_w1*x1_+prior_w2*x2_)))</f>
        <v>0.40816503202136117</v>
      </c>
      <c r="N169" s="6">
        <f ca="1">alpha*(y-h)*h*(1-h)*x0_</f>
        <v>-9.8598932352957133E-3</v>
      </c>
      <c r="O169" s="7">
        <f ca="1">alpha*(y-h)*h*(1-h)*x1_</f>
        <v>0</v>
      </c>
      <c r="P169" s="8">
        <f ca="1">alpha*(y-h)*h*(1-h)*x2_</f>
        <v>-9.8598932352957133E-3</v>
      </c>
      <c r="Q169" s="6">
        <f t="shared" ca="1" si="25"/>
        <v>-0.32707878188216505</v>
      </c>
      <c r="R169" s="7">
        <f t="shared" ca="1" si="26"/>
        <v>0.9682832016886761</v>
      </c>
      <c r="S169" s="8">
        <f t="shared" ca="1" si="27"/>
        <v>-6.4197247433945517E-2</v>
      </c>
    </row>
    <row r="170" spans="1:19" x14ac:dyDescent="0.75">
      <c r="A170" s="34"/>
      <c r="B170" s="36"/>
      <c r="C170" s="33"/>
      <c r="D170" s="16">
        <f t="shared" si="22"/>
        <v>56</v>
      </c>
      <c r="E170" s="1">
        <f t="shared" si="23"/>
        <v>5</v>
      </c>
      <c r="F170" s="6">
        <v>1</v>
      </c>
      <c r="G170" s="7">
        <f t="shared" ca="1" si="24"/>
        <v>1</v>
      </c>
      <c r="H170" s="7">
        <f t="shared" ca="1" si="28"/>
        <v>2</v>
      </c>
      <c r="I170" s="13">
        <f t="shared" ca="1" si="29"/>
        <v>1</v>
      </c>
      <c r="J170" s="6">
        <f t="shared" ca="1" si="30"/>
        <v>-0.32707878188216505</v>
      </c>
      <c r="K170" s="7">
        <f t="shared" ca="1" si="31"/>
        <v>0.9682832016886761</v>
      </c>
      <c r="L170" s="8">
        <f t="shared" ca="1" si="32"/>
        <v>-6.4197247433945517E-2</v>
      </c>
      <c r="M170" s="13">
        <f ca="1">1/(1+EXP(-(prior_w0*x0_+prior_w1*x1_+prior_w2*x2_)))</f>
        <v>0.62546495510840272</v>
      </c>
      <c r="N170" s="6">
        <f ca="1">alpha*(y-h)*h*(1-h)*x0_</f>
        <v>8.7738034682664275E-3</v>
      </c>
      <c r="O170" s="7">
        <f ca="1">alpha*(y-h)*h*(1-h)*x1_</f>
        <v>8.7738034682664275E-3</v>
      </c>
      <c r="P170" s="8">
        <f ca="1">alpha*(y-h)*h*(1-h)*x2_</f>
        <v>1.7547606936532855E-2</v>
      </c>
      <c r="Q170" s="6">
        <f t="shared" ca="1" si="25"/>
        <v>-0.3183049784138986</v>
      </c>
      <c r="R170" s="7">
        <f t="shared" ca="1" si="26"/>
        <v>0.97705700515694249</v>
      </c>
      <c r="S170" s="8">
        <f t="shared" ca="1" si="27"/>
        <v>-4.6649640497412659E-2</v>
      </c>
    </row>
    <row r="171" spans="1:19" x14ac:dyDescent="0.75">
      <c r="A171" s="34"/>
      <c r="B171" s="36"/>
      <c r="C171" s="33"/>
      <c r="D171" s="16">
        <f t="shared" si="22"/>
        <v>56</v>
      </c>
      <c r="E171" s="1">
        <f t="shared" si="23"/>
        <v>6</v>
      </c>
      <c r="F171" s="6">
        <v>1</v>
      </c>
      <c r="G171" s="7">
        <f t="shared" ca="1" si="24"/>
        <v>-1</v>
      </c>
      <c r="H171" s="7">
        <f t="shared" ca="1" si="28"/>
        <v>2</v>
      </c>
      <c r="I171" s="13">
        <f t="shared" ca="1" si="29"/>
        <v>0</v>
      </c>
      <c r="J171" s="6">
        <f t="shared" ca="1" si="30"/>
        <v>-0.3183049784138986</v>
      </c>
      <c r="K171" s="7">
        <f t="shared" ca="1" si="31"/>
        <v>0.97705700515694249</v>
      </c>
      <c r="L171" s="8">
        <f t="shared" ca="1" si="32"/>
        <v>-4.6649640497412659E-2</v>
      </c>
      <c r="M171" s="13">
        <f ca="1">1/(1+EXP(-(prior_w0*x0_+prior_w1*x1_+prior_w2*x2_)))</f>
        <v>0.19962156434154879</v>
      </c>
      <c r="N171" s="6">
        <f ca="1">alpha*(y-h)*h*(1-h)*x0_</f>
        <v>-3.1894095355249814E-3</v>
      </c>
      <c r="O171" s="7">
        <f ca="1">alpha*(y-h)*h*(1-h)*x1_</f>
        <v>3.1894095355249814E-3</v>
      </c>
      <c r="P171" s="8">
        <f ca="1">alpha*(y-h)*h*(1-h)*x2_</f>
        <v>-6.3788190710499628E-3</v>
      </c>
      <c r="Q171" s="6">
        <f t="shared" ca="1" si="25"/>
        <v>-0.32149438794942359</v>
      </c>
      <c r="R171" s="7">
        <f t="shared" ca="1" si="26"/>
        <v>0.98024641469246743</v>
      </c>
      <c r="S171" s="8">
        <f t="shared" ca="1" si="27"/>
        <v>-5.3028459568462624E-2</v>
      </c>
    </row>
    <row r="172" spans="1:19" x14ac:dyDescent="0.75">
      <c r="A172" s="34"/>
      <c r="B172" s="36"/>
      <c r="C172" s="33"/>
      <c r="D172" s="16">
        <f t="shared" si="22"/>
        <v>56</v>
      </c>
      <c r="E172" s="1">
        <f t="shared" si="23"/>
        <v>7</v>
      </c>
      <c r="F172" s="6">
        <v>1</v>
      </c>
      <c r="G172" s="7">
        <f t="shared" ca="1" si="24"/>
        <v>0</v>
      </c>
      <c r="H172" s="7">
        <f t="shared" ca="1" si="28"/>
        <v>1</v>
      </c>
      <c r="I172" s="13">
        <f t="shared" ca="1" si="29"/>
        <v>0</v>
      </c>
      <c r="J172" s="6">
        <f t="shared" ca="1" si="30"/>
        <v>-0.32149438794942359</v>
      </c>
      <c r="K172" s="7">
        <f t="shared" ca="1" si="31"/>
        <v>0.98024641469246743</v>
      </c>
      <c r="L172" s="8">
        <f t="shared" ca="1" si="32"/>
        <v>-5.3028459568462624E-2</v>
      </c>
      <c r="M172" s="13">
        <f ca="1">1/(1+EXP(-(prior_w0*x0_+prior_w1*x1_+prior_w2*x2_)))</f>
        <v>0.40744859590230309</v>
      </c>
      <c r="N172" s="6">
        <f ca="1">alpha*(y-h)*h*(1-h)*x0_</f>
        <v>-9.8372041112677576E-3</v>
      </c>
      <c r="O172" s="7">
        <f ca="1">alpha*(y-h)*h*(1-h)*x1_</f>
        <v>0</v>
      </c>
      <c r="P172" s="8">
        <f ca="1">alpha*(y-h)*h*(1-h)*x2_</f>
        <v>-9.8372041112677576E-3</v>
      </c>
      <c r="Q172" s="6">
        <f t="shared" ca="1" si="25"/>
        <v>-0.33133159206069135</v>
      </c>
      <c r="R172" s="7">
        <f t="shared" ca="1" si="26"/>
        <v>0.98024641469246743</v>
      </c>
      <c r="S172" s="8">
        <f t="shared" ca="1" si="27"/>
        <v>-6.2865663679730385E-2</v>
      </c>
    </row>
    <row r="173" spans="1:19" x14ac:dyDescent="0.75">
      <c r="A173" s="34"/>
      <c r="B173" s="36"/>
      <c r="C173" s="33"/>
      <c r="D173" s="16">
        <f t="shared" si="22"/>
        <v>57</v>
      </c>
      <c r="E173" s="1">
        <f t="shared" si="23"/>
        <v>5</v>
      </c>
      <c r="F173" s="6">
        <v>1</v>
      </c>
      <c r="G173" s="7">
        <f t="shared" ca="1" si="24"/>
        <v>1</v>
      </c>
      <c r="H173" s="7">
        <f t="shared" ca="1" si="28"/>
        <v>2</v>
      </c>
      <c r="I173" s="13">
        <f t="shared" ca="1" si="29"/>
        <v>1</v>
      </c>
      <c r="J173" s="6">
        <f t="shared" ca="1" si="30"/>
        <v>-0.33133159206069135</v>
      </c>
      <c r="K173" s="7">
        <f t="shared" ca="1" si="31"/>
        <v>0.98024641469246743</v>
      </c>
      <c r="L173" s="8">
        <f t="shared" ca="1" si="32"/>
        <v>-6.2865663679730385E-2</v>
      </c>
      <c r="M173" s="13">
        <f ca="1">1/(1+EXP(-(prior_w0*x0_+prior_w1*x1_+prior_w2*x2_)))</f>
        <v>0.62789187215815345</v>
      </c>
      <c r="N173" s="6">
        <f ca="1">alpha*(y-h)*h*(1-h)*x0_</f>
        <v>8.6940708267042258E-3</v>
      </c>
      <c r="O173" s="7">
        <f ca="1">alpha*(y-h)*h*(1-h)*x1_</f>
        <v>8.6940708267042258E-3</v>
      </c>
      <c r="P173" s="8">
        <f ca="1">alpha*(y-h)*h*(1-h)*x2_</f>
        <v>1.7388141653408452E-2</v>
      </c>
      <c r="Q173" s="6">
        <f t="shared" ca="1" si="25"/>
        <v>-0.32263752123398715</v>
      </c>
      <c r="R173" s="7">
        <f t="shared" ca="1" si="26"/>
        <v>0.98894048551917169</v>
      </c>
      <c r="S173" s="8">
        <f t="shared" ca="1" si="27"/>
        <v>-4.5477522026321937E-2</v>
      </c>
    </row>
    <row r="174" spans="1:19" x14ac:dyDescent="0.75">
      <c r="A174" s="34"/>
      <c r="B174" s="36"/>
      <c r="C174" s="33"/>
      <c r="D174" s="16">
        <f t="shared" si="22"/>
        <v>57</v>
      </c>
      <c r="E174" s="1">
        <f t="shared" si="23"/>
        <v>6</v>
      </c>
      <c r="F174" s="6">
        <v>1</v>
      </c>
      <c r="G174" s="7">
        <f t="shared" ca="1" si="24"/>
        <v>-1</v>
      </c>
      <c r="H174" s="7">
        <f t="shared" ca="1" si="28"/>
        <v>2</v>
      </c>
      <c r="I174" s="13">
        <f t="shared" ca="1" si="29"/>
        <v>0</v>
      </c>
      <c r="J174" s="6">
        <f t="shared" ca="1" si="30"/>
        <v>-0.32263752123398715</v>
      </c>
      <c r="K174" s="7">
        <f t="shared" ca="1" si="31"/>
        <v>0.98894048551917169</v>
      </c>
      <c r="L174" s="8">
        <f t="shared" ca="1" si="32"/>
        <v>-4.5477522026321937E-2</v>
      </c>
      <c r="M174" s="13">
        <f ca="1">1/(1+EXP(-(prior_w0*x0_+prior_w1*x1_+prior_w2*x2_)))</f>
        <v>0.19741446218998007</v>
      </c>
      <c r="N174" s="6">
        <f ca="1">alpha*(y-h)*h*(1-h)*x0_</f>
        <v>-3.1278740699836414E-3</v>
      </c>
      <c r="O174" s="7">
        <f ca="1">alpha*(y-h)*h*(1-h)*x1_</f>
        <v>3.1278740699836414E-3</v>
      </c>
      <c r="P174" s="8">
        <f ca="1">alpha*(y-h)*h*(1-h)*x2_</f>
        <v>-6.2557481399672828E-3</v>
      </c>
      <c r="Q174" s="6">
        <f t="shared" ca="1" si="25"/>
        <v>-0.32576539530397081</v>
      </c>
      <c r="R174" s="7">
        <f t="shared" ca="1" si="26"/>
        <v>0.99206835958915529</v>
      </c>
      <c r="S174" s="8">
        <f t="shared" ca="1" si="27"/>
        <v>-5.1733270166289216E-2</v>
      </c>
    </row>
    <row r="175" spans="1:19" x14ac:dyDescent="0.75">
      <c r="A175" s="34"/>
      <c r="B175" s="36"/>
      <c r="C175" s="33"/>
      <c r="D175" s="16">
        <f t="shared" si="22"/>
        <v>57</v>
      </c>
      <c r="E175" s="1">
        <f t="shared" si="23"/>
        <v>7</v>
      </c>
      <c r="F175" s="6">
        <v>1</v>
      </c>
      <c r="G175" s="7">
        <f t="shared" ca="1" si="24"/>
        <v>0</v>
      </c>
      <c r="H175" s="7">
        <f t="shared" ca="1" si="28"/>
        <v>1</v>
      </c>
      <c r="I175" s="13">
        <f t="shared" ca="1" si="29"/>
        <v>0</v>
      </c>
      <c r="J175" s="6">
        <f t="shared" ca="1" si="30"/>
        <v>-0.32576539530397081</v>
      </c>
      <c r="K175" s="7">
        <f t="shared" ca="1" si="31"/>
        <v>0.99206835958915529</v>
      </c>
      <c r="L175" s="8">
        <f t="shared" ca="1" si="32"/>
        <v>-5.1733270166289216E-2</v>
      </c>
      <c r="M175" s="13">
        <f ca="1">1/(1+EXP(-(prior_w0*x0_+prior_w1*x1_+prior_w2*x2_)))</f>
        <v>0.40673032991582475</v>
      </c>
      <c r="N175" s="6">
        <f ca="1">alpha*(y-h)*h*(1-h)*x0_</f>
        <v>-9.8144341238861049E-3</v>
      </c>
      <c r="O175" s="7">
        <f ca="1">alpha*(y-h)*h*(1-h)*x1_</f>
        <v>0</v>
      </c>
      <c r="P175" s="8">
        <f ca="1">alpha*(y-h)*h*(1-h)*x2_</f>
        <v>-9.8144341238861049E-3</v>
      </c>
      <c r="Q175" s="6">
        <f t="shared" ca="1" si="25"/>
        <v>-0.33557982942785691</v>
      </c>
      <c r="R175" s="7">
        <f t="shared" ca="1" si="26"/>
        <v>0.99206835958915529</v>
      </c>
      <c r="S175" s="8">
        <f t="shared" ca="1" si="27"/>
        <v>-6.1547704290175323E-2</v>
      </c>
    </row>
    <row r="176" spans="1:19" x14ac:dyDescent="0.75">
      <c r="A176" s="34"/>
      <c r="B176" s="36"/>
      <c r="C176" s="33"/>
      <c r="D176" s="16">
        <f t="shared" si="22"/>
        <v>58</v>
      </c>
      <c r="E176" s="1">
        <f t="shared" si="23"/>
        <v>5</v>
      </c>
      <c r="F176" s="6">
        <v>1</v>
      </c>
      <c r="G176" s="7">
        <f t="shared" ca="1" si="24"/>
        <v>1</v>
      </c>
      <c r="H176" s="7">
        <f t="shared" ca="1" si="28"/>
        <v>2</v>
      </c>
      <c r="I176" s="13">
        <f t="shared" ca="1" si="29"/>
        <v>1</v>
      </c>
      <c r="J176" s="6">
        <f t="shared" ca="1" si="30"/>
        <v>-0.33557982942785691</v>
      </c>
      <c r="K176" s="7">
        <f t="shared" ca="1" si="31"/>
        <v>0.99206835958915529</v>
      </c>
      <c r="L176" s="8">
        <f t="shared" ca="1" si="32"/>
        <v>-6.1547704290175323E-2</v>
      </c>
      <c r="M176" s="13">
        <f ca="1">1/(1+EXP(-(prior_w0*x0_+prior_w1*x1_+prior_w2*x2_)))</f>
        <v>0.63027415540056009</v>
      </c>
      <c r="N176" s="6">
        <f ca="1">alpha*(y-h)*h*(1-h)*x0_</f>
        <v>8.6156712379471222E-3</v>
      </c>
      <c r="O176" s="7">
        <f ca="1">alpha*(y-h)*h*(1-h)*x1_</f>
        <v>8.6156712379471222E-3</v>
      </c>
      <c r="P176" s="8">
        <f ca="1">alpha*(y-h)*h*(1-h)*x2_</f>
        <v>1.7231342475894244E-2</v>
      </c>
      <c r="Q176" s="6">
        <f t="shared" ca="1" si="25"/>
        <v>-0.32696415818990981</v>
      </c>
      <c r="R176" s="7">
        <f t="shared" ca="1" si="26"/>
        <v>1.0006840308271023</v>
      </c>
      <c r="S176" s="8">
        <f t="shared" ca="1" si="27"/>
        <v>-4.4316361814281079E-2</v>
      </c>
    </row>
    <row r="177" spans="1:19" x14ac:dyDescent="0.75">
      <c r="A177" s="34"/>
      <c r="B177" s="36"/>
      <c r="C177" s="33"/>
      <c r="D177" s="16">
        <f t="shared" si="22"/>
        <v>58</v>
      </c>
      <c r="E177" s="1">
        <f t="shared" si="23"/>
        <v>6</v>
      </c>
      <c r="F177" s="6">
        <v>1</v>
      </c>
      <c r="G177" s="7">
        <f t="shared" ca="1" si="24"/>
        <v>-1</v>
      </c>
      <c r="H177" s="7">
        <f t="shared" ca="1" si="28"/>
        <v>2</v>
      </c>
      <c r="I177" s="13">
        <f t="shared" ca="1" si="29"/>
        <v>0</v>
      </c>
      <c r="J177" s="6">
        <f t="shared" ca="1" si="30"/>
        <v>-0.32696415818990981</v>
      </c>
      <c r="K177" s="7">
        <f t="shared" ca="1" si="31"/>
        <v>1.0006840308271023</v>
      </c>
      <c r="L177" s="8">
        <f t="shared" ca="1" si="32"/>
        <v>-4.4316361814281079E-2</v>
      </c>
      <c r="M177" s="13">
        <f ca="1">1/(1+EXP(-(prior_w0*x0_+prior_w1*x1_+prior_w2*x2_)))</f>
        <v>0.19524528131981342</v>
      </c>
      <c r="N177" s="6">
        <f ca="1">alpha*(y-h)*h*(1-h)*x0_</f>
        <v>-3.06778292010269E-3</v>
      </c>
      <c r="O177" s="7">
        <f ca="1">alpha*(y-h)*h*(1-h)*x1_</f>
        <v>3.06778292010269E-3</v>
      </c>
      <c r="P177" s="8">
        <f ca="1">alpha*(y-h)*h*(1-h)*x2_</f>
        <v>-6.13556584020538E-3</v>
      </c>
      <c r="Q177" s="6">
        <f t="shared" ca="1" si="25"/>
        <v>-0.33003194111001249</v>
      </c>
      <c r="R177" s="7">
        <f t="shared" ca="1" si="26"/>
        <v>1.003751813747205</v>
      </c>
      <c r="S177" s="8">
        <f t="shared" ca="1" si="27"/>
        <v>-5.0451927654486459E-2</v>
      </c>
    </row>
    <row r="178" spans="1:19" x14ac:dyDescent="0.75">
      <c r="A178" s="34"/>
      <c r="B178" s="36"/>
      <c r="C178" s="33"/>
      <c r="D178" s="16">
        <f t="shared" si="22"/>
        <v>58</v>
      </c>
      <c r="E178" s="1">
        <f t="shared" si="23"/>
        <v>7</v>
      </c>
      <c r="F178" s="6">
        <v>1</v>
      </c>
      <c r="G178" s="7">
        <f t="shared" ca="1" si="24"/>
        <v>0</v>
      </c>
      <c r="H178" s="7">
        <f t="shared" ca="1" si="28"/>
        <v>1</v>
      </c>
      <c r="I178" s="13">
        <f t="shared" ca="1" si="29"/>
        <v>0</v>
      </c>
      <c r="J178" s="6">
        <f t="shared" ca="1" si="30"/>
        <v>-0.33003194111001249</v>
      </c>
      <c r="K178" s="7">
        <f t="shared" ca="1" si="31"/>
        <v>1.003751813747205</v>
      </c>
      <c r="L178" s="8">
        <f t="shared" ca="1" si="32"/>
        <v>-5.0451927654486459E-2</v>
      </c>
      <c r="M178" s="13">
        <f ca="1">1/(1+EXP(-(prior_w0*x0_+prior_w1*x1_+prior_w2*x2_)))</f>
        <v>0.40601019910640251</v>
      </c>
      <c r="N178" s="6">
        <f ca="1">alpha*(y-h)*h*(1-h)*x0_</f>
        <v>-9.7915822112012163E-3</v>
      </c>
      <c r="O178" s="7">
        <f ca="1">alpha*(y-h)*h*(1-h)*x1_</f>
        <v>0</v>
      </c>
      <c r="P178" s="8">
        <f ca="1">alpha*(y-h)*h*(1-h)*x2_</f>
        <v>-9.7915822112012163E-3</v>
      </c>
      <c r="Q178" s="6">
        <f t="shared" ca="1" si="25"/>
        <v>-0.33982352332121368</v>
      </c>
      <c r="R178" s="7">
        <f t="shared" ca="1" si="26"/>
        <v>1.003751813747205</v>
      </c>
      <c r="S178" s="8">
        <f t="shared" ca="1" si="27"/>
        <v>-6.0243509865687675E-2</v>
      </c>
    </row>
    <row r="179" spans="1:19" x14ac:dyDescent="0.75">
      <c r="A179" s="34"/>
      <c r="B179" s="36"/>
      <c r="C179" s="33"/>
      <c r="D179" s="16">
        <f t="shared" si="22"/>
        <v>59</v>
      </c>
      <c r="E179" s="1">
        <f t="shared" si="23"/>
        <v>5</v>
      </c>
      <c r="F179" s="6">
        <v>1</v>
      </c>
      <c r="G179" s="7">
        <f t="shared" ca="1" si="24"/>
        <v>1</v>
      </c>
      <c r="H179" s="7">
        <f t="shared" ca="1" si="28"/>
        <v>2</v>
      </c>
      <c r="I179" s="13">
        <f t="shared" ca="1" si="29"/>
        <v>1</v>
      </c>
      <c r="J179" s="6">
        <f t="shared" ca="1" si="30"/>
        <v>-0.33982352332121368</v>
      </c>
      <c r="K179" s="7">
        <f t="shared" ca="1" si="31"/>
        <v>1.003751813747205</v>
      </c>
      <c r="L179" s="8">
        <f t="shared" ca="1" si="32"/>
        <v>-6.0243509865687675E-2</v>
      </c>
      <c r="M179" s="13">
        <f ca="1">1/(1+EXP(-(prior_w0*x0_+prior_w1*x1_+prior_w2*x2_)))</f>
        <v>0.63261258126012609</v>
      </c>
      <c r="N179" s="6">
        <f ca="1">alpha*(y-h)*h*(1-h)*x0_</f>
        <v>8.5385944009532585E-3</v>
      </c>
      <c r="O179" s="7">
        <f ca="1">alpha*(y-h)*h*(1-h)*x1_</f>
        <v>8.5385944009532585E-3</v>
      </c>
      <c r="P179" s="8">
        <f ca="1">alpha*(y-h)*h*(1-h)*x2_</f>
        <v>1.7077188801906517E-2</v>
      </c>
      <c r="Q179" s="6">
        <f t="shared" ca="1" si="25"/>
        <v>-0.3312849289202604</v>
      </c>
      <c r="R179" s="7">
        <f t="shared" ca="1" si="26"/>
        <v>1.0122904081481583</v>
      </c>
      <c r="S179" s="8">
        <f t="shared" ca="1" si="27"/>
        <v>-4.3166321063781155E-2</v>
      </c>
    </row>
    <row r="180" spans="1:19" x14ac:dyDescent="0.75">
      <c r="A180" s="34"/>
      <c r="B180" s="36"/>
      <c r="C180" s="33"/>
      <c r="D180" s="16">
        <f t="shared" si="22"/>
        <v>59</v>
      </c>
      <c r="E180" s="1">
        <f t="shared" si="23"/>
        <v>6</v>
      </c>
      <c r="F180" s="6">
        <v>1</v>
      </c>
      <c r="G180" s="7">
        <f t="shared" ca="1" si="24"/>
        <v>-1</v>
      </c>
      <c r="H180" s="7">
        <f t="shared" ca="1" si="28"/>
        <v>2</v>
      </c>
      <c r="I180" s="13">
        <f t="shared" ca="1" si="29"/>
        <v>0</v>
      </c>
      <c r="J180" s="6">
        <f t="shared" ca="1" si="30"/>
        <v>-0.3312849289202604</v>
      </c>
      <c r="K180" s="7">
        <f t="shared" ca="1" si="31"/>
        <v>1.0122904081481583</v>
      </c>
      <c r="L180" s="8">
        <f t="shared" ca="1" si="32"/>
        <v>-4.3166321063781155E-2</v>
      </c>
      <c r="M180" s="13">
        <f ca="1">1/(1+EXP(-(prior_w0*x0_+prior_w1*x1_+prior_w2*x2_)))</f>
        <v>0.19311302254522511</v>
      </c>
      <c r="N180" s="6">
        <f ca="1">alpha*(y-h)*h*(1-h)*x0_</f>
        <v>-3.0090945148546168E-3</v>
      </c>
      <c r="O180" s="7">
        <f ca="1">alpha*(y-h)*h*(1-h)*x1_</f>
        <v>3.0090945148546168E-3</v>
      </c>
      <c r="P180" s="8">
        <f ca="1">alpha*(y-h)*h*(1-h)*x2_</f>
        <v>-6.0181890297092335E-3</v>
      </c>
      <c r="Q180" s="6">
        <f t="shared" ca="1" si="25"/>
        <v>-0.334294023435115</v>
      </c>
      <c r="R180" s="7">
        <f t="shared" ca="1" si="26"/>
        <v>1.0152995026630129</v>
      </c>
      <c r="S180" s="8">
        <f t="shared" ca="1" si="27"/>
        <v>-4.918451009349039E-2</v>
      </c>
    </row>
    <row r="181" spans="1:19" x14ac:dyDescent="0.75">
      <c r="A181" s="34"/>
      <c r="B181" s="36"/>
      <c r="C181" s="33"/>
      <c r="D181" s="16">
        <f t="shared" si="22"/>
        <v>59</v>
      </c>
      <c r="E181" s="1">
        <f t="shared" si="23"/>
        <v>7</v>
      </c>
      <c r="F181" s="6">
        <v>1</v>
      </c>
      <c r="G181" s="7">
        <f t="shared" ca="1" si="24"/>
        <v>0</v>
      </c>
      <c r="H181" s="7">
        <f t="shared" ca="1" si="28"/>
        <v>1</v>
      </c>
      <c r="I181" s="13">
        <f t="shared" ca="1" si="29"/>
        <v>0</v>
      </c>
      <c r="J181" s="6">
        <f t="shared" ca="1" si="30"/>
        <v>-0.334294023435115</v>
      </c>
      <c r="K181" s="7">
        <f t="shared" ca="1" si="31"/>
        <v>1.0152995026630129</v>
      </c>
      <c r="L181" s="8">
        <f t="shared" ca="1" si="32"/>
        <v>-4.918451009349039E-2</v>
      </c>
      <c r="M181" s="13">
        <f ca="1">1/(1+EXP(-(prior_w0*x0_+prior_w1*x1_+prior_w2*x2_)))</f>
        <v>0.40528819179297282</v>
      </c>
      <c r="N181" s="6">
        <f ca="1">alpha*(y-h)*h*(1-h)*x0_</f>
        <v>-9.7686480495125724E-3</v>
      </c>
      <c r="O181" s="7">
        <f ca="1">alpha*(y-h)*h*(1-h)*x1_</f>
        <v>0</v>
      </c>
      <c r="P181" s="8">
        <f ca="1">alpha*(y-h)*h*(1-h)*x2_</f>
        <v>-9.7686480495125724E-3</v>
      </c>
      <c r="Q181" s="6">
        <f t="shared" ca="1" si="25"/>
        <v>-0.34406267148462755</v>
      </c>
      <c r="R181" s="7">
        <f t="shared" ca="1" si="26"/>
        <v>1.0152995026630129</v>
      </c>
      <c r="S181" s="8">
        <f t="shared" ca="1" si="27"/>
        <v>-5.8953158143002962E-2</v>
      </c>
    </row>
    <row r="182" spans="1:19" x14ac:dyDescent="0.75">
      <c r="A182" s="34"/>
      <c r="B182" s="36"/>
      <c r="C182" s="33"/>
      <c r="D182" s="16">
        <f t="shared" si="22"/>
        <v>60</v>
      </c>
      <c r="E182" s="1">
        <f t="shared" si="23"/>
        <v>5</v>
      </c>
      <c r="F182" s="6">
        <v>1</v>
      </c>
      <c r="G182" s="7">
        <f t="shared" ca="1" si="24"/>
        <v>1</v>
      </c>
      <c r="H182" s="7">
        <f t="shared" ca="1" si="28"/>
        <v>2</v>
      </c>
      <c r="I182" s="13">
        <f t="shared" ca="1" si="29"/>
        <v>1</v>
      </c>
      <c r="J182" s="6">
        <f t="shared" ca="1" si="30"/>
        <v>-0.34406267148462755</v>
      </c>
      <c r="K182" s="7">
        <f t="shared" ca="1" si="31"/>
        <v>1.0152995026630129</v>
      </c>
      <c r="L182" s="8">
        <f t="shared" ca="1" si="32"/>
        <v>-5.8953158143002962E-2</v>
      </c>
      <c r="M182" s="13">
        <f ca="1">1/(1+EXP(-(prior_w0*x0_+prior_w1*x1_+prior_w2*x2_)))</f>
        <v>0.63490795016358781</v>
      </c>
      <c r="N182" s="6">
        <f ca="1">alpha*(y-h)*h*(1-h)*x0_</f>
        <v>8.4628280556481531E-3</v>
      </c>
      <c r="O182" s="7">
        <f ca="1">alpha*(y-h)*h*(1-h)*x1_</f>
        <v>8.4628280556481531E-3</v>
      </c>
      <c r="P182" s="8">
        <f ca="1">alpha*(y-h)*h*(1-h)*x2_</f>
        <v>1.6925656111296306E-2</v>
      </c>
      <c r="Q182" s="6">
        <f t="shared" ca="1" si="25"/>
        <v>-0.33559984342897942</v>
      </c>
      <c r="R182" s="7">
        <f t="shared" ca="1" si="26"/>
        <v>1.0237623307186612</v>
      </c>
      <c r="S182" s="8">
        <f t="shared" ca="1" si="27"/>
        <v>-4.2027502031706659E-2</v>
      </c>
    </row>
    <row r="183" spans="1:19" x14ac:dyDescent="0.75">
      <c r="A183" s="34"/>
      <c r="B183" s="36"/>
      <c r="C183" s="33"/>
      <c r="D183" s="16">
        <f t="shared" si="22"/>
        <v>60</v>
      </c>
      <c r="E183" s="1">
        <f t="shared" si="23"/>
        <v>6</v>
      </c>
      <c r="F183" s="6">
        <v>1</v>
      </c>
      <c r="G183" s="7">
        <f t="shared" ca="1" si="24"/>
        <v>-1</v>
      </c>
      <c r="H183" s="7">
        <f t="shared" ca="1" si="28"/>
        <v>2</v>
      </c>
      <c r="I183" s="13">
        <f t="shared" ca="1" si="29"/>
        <v>0</v>
      </c>
      <c r="J183" s="6">
        <f t="shared" ca="1" si="30"/>
        <v>-0.33559984342897942</v>
      </c>
      <c r="K183" s="7">
        <f t="shared" ca="1" si="31"/>
        <v>1.0237623307186612</v>
      </c>
      <c r="L183" s="8">
        <f t="shared" ca="1" si="32"/>
        <v>-4.2027502031706659E-2</v>
      </c>
      <c r="M183" s="13">
        <f ca="1">1/(1+EXP(-(prior_w0*x0_+prior_w1*x1_+prior_w2*x2_)))</f>
        <v>0.19101673663675603</v>
      </c>
      <c r="N183" s="6">
        <f ca="1">alpha*(y-h)*h*(1-h)*x0_</f>
        <v>-2.9517690807108737E-3</v>
      </c>
      <c r="O183" s="7">
        <f ca="1">alpha*(y-h)*h*(1-h)*x1_</f>
        <v>2.9517690807108737E-3</v>
      </c>
      <c r="P183" s="8">
        <f ca="1">alpha*(y-h)*h*(1-h)*x2_</f>
        <v>-5.9035381614217473E-3</v>
      </c>
      <c r="Q183" s="6">
        <f t="shared" ca="1" si="25"/>
        <v>-0.33855161250969029</v>
      </c>
      <c r="R183" s="7">
        <f t="shared" ca="1" si="26"/>
        <v>1.026714099799372</v>
      </c>
      <c r="S183" s="8">
        <f t="shared" ca="1" si="27"/>
        <v>-4.793104019312841E-2</v>
      </c>
    </row>
    <row r="184" spans="1:19" x14ac:dyDescent="0.75">
      <c r="A184" s="34"/>
      <c r="B184" s="36"/>
      <c r="C184" s="33"/>
      <c r="D184" s="16">
        <f t="shared" si="22"/>
        <v>60</v>
      </c>
      <c r="E184" s="1">
        <f t="shared" si="23"/>
        <v>7</v>
      </c>
      <c r="F184" s="6">
        <v>1</v>
      </c>
      <c r="G184" s="7">
        <f t="shared" ca="1" si="24"/>
        <v>0</v>
      </c>
      <c r="H184" s="7">
        <f t="shared" ca="1" si="28"/>
        <v>1</v>
      </c>
      <c r="I184" s="13">
        <f t="shared" ca="1" si="29"/>
        <v>0</v>
      </c>
      <c r="J184" s="6">
        <f t="shared" ca="1" si="30"/>
        <v>-0.33855161250969029</v>
      </c>
      <c r="K184" s="7">
        <f t="shared" ca="1" si="31"/>
        <v>1.026714099799372</v>
      </c>
      <c r="L184" s="8">
        <f t="shared" ca="1" si="32"/>
        <v>-4.793104019312841E-2</v>
      </c>
      <c r="M184" s="13">
        <f ca="1">1/(1+EXP(-(prior_w0*x0_+prior_w1*x1_+prior_w2*x2_)))</f>
        <v>0.40456431643503832</v>
      </c>
      <c r="N184" s="6">
        <f ca="1">alpha*(y-h)*h*(1-h)*x0_</f>
        <v>-9.7456319573974801E-3</v>
      </c>
      <c r="O184" s="7">
        <f ca="1">alpha*(y-h)*h*(1-h)*x1_</f>
        <v>0</v>
      </c>
      <c r="P184" s="8">
        <f ca="1">alpha*(y-h)*h*(1-h)*x2_</f>
        <v>-9.7456319573974801E-3</v>
      </c>
      <c r="Q184" s="6">
        <f t="shared" ca="1" si="25"/>
        <v>-0.34829724446708776</v>
      </c>
      <c r="R184" s="7">
        <f t="shared" ca="1" si="26"/>
        <v>1.026714099799372</v>
      </c>
      <c r="S184" s="8">
        <f t="shared" ca="1" si="27"/>
        <v>-5.7676672150525889E-2</v>
      </c>
    </row>
    <row r="185" spans="1:19" x14ac:dyDescent="0.75">
      <c r="A185" s="34"/>
      <c r="B185" s="36"/>
      <c r="C185" s="33"/>
      <c r="D185" s="16">
        <f t="shared" si="22"/>
        <v>61</v>
      </c>
      <c r="E185" s="1">
        <f t="shared" si="23"/>
        <v>5</v>
      </c>
      <c r="F185" s="6">
        <v>1</v>
      </c>
      <c r="G185" s="7">
        <f t="shared" ca="1" si="24"/>
        <v>1</v>
      </c>
      <c r="H185" s="7">
        <f t="shared" ca="1" si="28"/>
        <v>2</v>
      </c>
      <c r="I185" s="13">
        <f t="shared" ca="1" si="29"/>
        <v>1</v>
      </c>
      <c r="J185" s="6">
        <f t="shared" ca="1" si="30"/>
        <v>-0.34829724446708776</v>
      </c>
      <c r="K185" s="7">
        <f t="shared" ca="1" si="31"/>
        <v>1.026714099799372</v>
      </c>
      <c r="L185" s="8">
        <f t="shared" ca="1" si="32"/>
        <v>-5.7676672150525889E-2</v>
      </c>
      <c r="M185" s="13">
        <f ca="1">1/(1+EXP(-(prior_w0*x0_+prior_w1*x1_+prior_w2*x2_)))</f>
        <v>0.63716108088043133</v>
      </c>
      <c r="N185" s="6">
        <f ca="1">alpha*(y-h)*h*(1-h)*x0_</f>
        <v>8.3883582375299647E-3</v>
      </c>
      <c r="O185" s="7">
        <f ca="1">alpha*(y-h)*h*(1-h)*x1_</f>
        <v>8.3883582375299647E-3</v>
      </c>
      <c r="P185" s="8">
        <f ca="1">alpha*(y-h)*h*(1-h)*x2_</f>
        <v>1.6776716475059929E-2</v>
      </c>
      <c r="Q185" s="6">
        <f t="shared" ca="1" si="25"/>
        <v>-0.33990888622955778</v>
      </c>
      <c r="R185" s="7">
        <f t="shared" ca="1" si="26"/>
        <v>1.0351024580369019</v>
      </c>
      <c r="S185" s="8">
        <f t="shared" ca="1" si="27"/>
        <v>-4.0899955675465963E-2</v>
      </c>
    </row>
    <row r="186" spans="1:19" x14ac:dyDescent="0.75">
      <c r="A186" s="34"/>
      <c r="B186" s="36"/>
      <c r="C186" s="33"/>
      <c r="D186" s="16">
        <f t="shared" si="22"/>
        <v>61</v>
      </c>
      <c r="E186" s="1">
        <f t="shared" si="23"/>
        <v>6</v>
      </c>
      <c r="F186" s="6">
        <v>1</v>
      </c>
      <c r="G186" s="7">
        <f t="shared" ca="1" si="24"/>
        <v>-1</v>
      </c>
      <c r="H186" s="7">
        <f t="shared" ca="1" si="28"/>
        <v>2</v>
      </c>
      <c r="I186" s="13">
        <f t="shared" ca="1" si="29"/>
        <v>0</v>
      </c>
      <c r="J186" s="6">
        <f t="shared" ca="1" si="30"/>
        <v>-0.33990888622955778</v>
      </c>
      <c r="K186" s="7">
        <f t="shared" ca="1" si="31"/>
        <v>1.0351024580369019</v>
      </c>
      <c r="L186" s="8">
        <f t="shared" ca="1" si="32"/>
        <v>-4.0899955675465963E-2</v>
      </c>
      <c r="M186" s="13">
        <f ca="1">1/(1+EXP(-(prior_w0*x0_+prior_w1*x1_+prior_w2*x2_)))</f>
        <v>0.18895551991061849</v>
      </c>
      <c r="N186" s="6">
        <f ca="1">alpha*(y-h)*h*(1-h)*x0_</f>
        <v>-2.8957685002801311E-3</v>
      </c>
      <c r="O186" s="7">
        <f ca="1">alpha*(y-h)*h*(1-h)*x1_</f>
        <v>2.8957685002801311E-3</v>
      </c>
      <c r="P186" s="8">
        <f ca="1">alpha*(y-h)*h*(1-h)*x2_</f>
        <v>-5.7915370005602622E-3</v>
      </c>
      <c r="Q186" s="6">
        <f t="shared" ca="1" si="25"/>
        <v>-0.3428046547298379</v>
      </c>
      <c r="R186" s="7">
        <f t="shared" ca="1" si="26"/>
        <v>1.0379982265371821</v>
      </c>
      <c r="S186" s="8">
        <f t="shared" ca="1" si="27"/>
        <v>-4.6691492676026222E-2</v>
      </c>
    </row>
    <row r="187" spans="1:19" x14ac:dyDescent="0.75">
      <c r="A187" s="34"/>
      <c r="B187" s="36"/>
      <c r="C187" s="33"/>
      <c r="D187" s="16">
        <f t="shared" si="22"/>
        <v>61</v>
      </c>
      <c r="E187" s="1">
        <f t="shared" si="23"/>
        <v>7</v>
      </c>
      <c r="F187" s="6">
        <v>1</v>
      </c>
      <c r="G187" s="7">
        <f t="shared" ca="1" si="24"/>
        <v>0</v>
      </c>
      <c r="H187" s="7">
        <f t="shared" ca="1" si="28"/>
        <v>1</v>
      </c>
      <c r="I187" s="13">
        <f t="shared" ca="1" si="29"/>
        <v>0</v>
      </c>
      <c r="J187" s="6">
        <f t="shared" ca="1" si="30"/>
        <v>-0.3428046547298379</v>
      </c>
      <c r="K187" s="7">
        <f t="shared" ca="1" si="31"/>
        <v>1.0379982265371821</v>
      </c>
      <c r="L187" s="8">
        <f t="shared" ca="1" si="32"/>
        <v>-4.6691492676026222E-2</v>
      </c>
      <c r="M187" s="13">
        <f ca="1">1/(1+EXP(-(prior_w0*x0_+prior_w1*x1_+prior_w2*x2_)))</f>
        <v>0.4038385988396106</v>
      </c>
      <c r="N187" s="6">
        <f ca="1">alpha*(y-h)*h*(1-h)*x0_</f>
        <v>-9.7225348099321349E-3</v>
      </c>
      <c r="O187" s="7">
        <f ca="1">alpha*(y-h)*h*(1-h)*x1_</f>
        <v>0</v>
      </c>
      <c r="P187" s="8">
        <f ca="1">alpha*(y-h)*h*(1-h)*x2_</f>
        <v>-9.7225348099321349E-3</v>
      </c>
      <c r="Q187" s="6">
        <f t="shared" ca="1" si="25"/>
        <v>-0.35252718953977003</v>
      </c>
      <c r="R187" s="7">
        <f t="shared" ca="1" si="26"/>
        <v>1.0379982265371821</v>
      </c>
      <c r="S187" s="8">
        <f t="shared" ca="1" si="27"/>
        <v>-5.6414027485958355E-2</v>
      </c>
    </row>
    <row r="188" spans="1:19" x14ac:dyDescent="0.75">
      <c r="A188" s="34"/>
      <c r="B188" s="36"/>
      <c r="C188" s="33"/>
      <c r="D188" s="16">
        <f t="shared" si="22"/>
        <v>62</v>
      </c>
      <c r="E188" s="1">
        <f t="shared" si="23"/>
        <v>5</v>
      </c>
      <c r="F188" s="6">
        <v>1</v>
      </c>
      <c r="G188" s="7">
        <f t="shared" ca="1" si="24"/>
        <v>1</v>
      </c>
      <c r="H188" s="7">
        <f t="shared" ca="1" si="28"/>
        <v>2</v>
      </c>
      <c r="I188" s="13">
        <f t="shared" ca="1" si="29"/>
        <v>1</v>
      </c>
      <c r="J188" s="6">
        <f t="shared" ca="1" si="30"/>
        <v>-0.35252718953977003</v>
      </c>
      <c r="K188" s="7">
        <f t="shared" ca="1" si="31"/>
        <v>1.0379982265371821</v>
      </c>
      <c r="L188" s="8">
        <f t="shared" ca="1" si="32"/>
        <v>-5.6414027485958355E-2</v>
      </c>
      <c r="M188" s="13">
        <f ca="1">1/(1+EXP(-(prior_w0*x0_+prior_w1*x1_+prior_w2*x2_)))</f>
        <v>0.63937280552214415</v>
      </c>
      <c r="N188" s="6">
        <f ca="1">alpha*(y-h)*h*(1-h)*x0_</f>
        <v>8.3151695094511504E-3</v>
      </c>
      <c r="O188" s="7">
        <f ca="1">alpha*(y-h)*h*(1-h)*x1_</f>
        <v>8.3151695094511504E-3</v>
      </c>
      <c r="P188" s="8">
        <f ca="1">alpha*(y-h)*h*(1-h)*x2_</f>
        <v>1.6630339018902301E-2</v>
      </c>
      <c r="Q188" s="6">
        <f t="shared" ca="1" si="25"/>
        <v>-0.34421202003031887</v>
      </c>
      <c r="R188" s="7">
        <f t="shared" ca="1" si="26"/>
        <v>1.0463133960466333</v>
      </c>
      <c r="S188" s="8">
        <f t="shared" ca="1" si="27"/>
        <v>-3.9783688467056058E-2</v>
      </c>
    </row>
    <row r="189" spans="1:19" x14ac:dyDescent="0.75">
      <c r="A189" s="34"/>
      <c r="B189" s="36"/>
      <c r="C189" s="33"/>
      <c r="D189" s="16">
        <f t="shared" si="22"/>
        <v>62</v>
      </c>
      <c r="E189" s="1">
        <f t="shared" si="23"/>
        <v>6</v>
      </c>
      <c r="F189" s="6">
        <v>1</v>
      </c>
      <c r="G189" s="7">
        <f t="shared" ca="1" si="24"/>
        <v>-1</v>
      </c>
      <c r="H189" s="7">
        <f t="shared" ca="1" si="28"/>
        <v>2</v>
      </c>
      <c r="I189" s="13">
        <f t="shared" ca="1" si="29"/>
        <v>0</v>
      </c>
      <c r="J189" s="6">
        <f t="shared" ca="1" si="30"/>
        <v>-0.34421202003031887</v>
      </c>
      <c r="K189" s="7">
        <f t="shared" ca="1" si="31"/>
        <v>1.0463133960466333</v>
      </c>
      <c r="L189" s="8">
        <f t="shared" ca="1" si="32"/>
        <v>-3.9783688467056058E-2</v>
      </c>
      <c r="M189" s="13">
        <f ca="1">1/(1+EXP(-(prior_w0*x0_+prior_w1*x1_+prior_w2*x2_)))</f>
        <v>0.18692851029726629</v>
      </c>
      <c r="N189" s="6">
        <f ca="1">alpha*(y-h)*h*(1-h)*x0_</f>
        <v>-2.8410561865419011E-3</v>
      </c>
      <c r="O189" s="7">
        <f ca="1">alpha*(y-h)*h*(1-h)*x1_</f>
        <v>2.8410561865419011E-3</v>
      </c>
      <c r="P189" s="8">
        <f ca="1">alpha*(y-h)*h*(1-h)*x2_</f>
        <v>-5.6821123730838021E-3</v>
      </c>
      <c r="Q189" s="6">
        <f t="shared" ca="1" si="25"/>
        <v>-0.34705307621686077</v>
      </c>
      <c r="R189" s="7">
        <f t="shared" ca="1" si="26"/>
        <v>1.0491544522331753</v>
      </c>
      <c r="S189" s="8">
        <f t="shared" ca="1" si="27"/>
        <v>-4.5465800840139861E-2</v>
      </c>
    </row>
    <row r="190" spans="1:19" x14ac:dyDescent="0.75">
      <c r="A190" s="34"/>
      <c r="B190" s="36"/>
      <c r="C190" s="33"/>
      <c r="D190" s="16">
        <f t="shared" si="22"/>
        <v>62</v>
      </c>
      <c r="E190" s="1">
        <f t="shared" si="23"/>
        <v>7</v>
      </c>
      <c r="F190" s="6">
        <v>1</v>
      </c>
      <c r="G190" s="7">
        <f t="shared" ca="1" si="24"/>
        <v>0</v>
      </c>
      <c r="H190" s="7">
        <f t="shared" ca="1" si="28"/>
        <v>1</v>
      </c>
      <c r="I190" s="13">
        <f t="shared" ca="1" si="29"/>
        <v>0</v>
      </c>
      <c r="J190" s="6">
        <f t="shared" ca="1" si="30"/>
        <v>-0.34705307621686077</v>
      </c>
      <c r="K190" s="7">
        <f t="shared" ca="1" si="31"/>
        <v>1.0491544522331753</v>
      </c>
      <c r="L190" s="8">
        <f t="shared" ca="1" si="32"/>
        <v>-4.5465800840139861E-2</v>
      </c>
      <c r="M190" s="13">
        <f ca="1">1/(1+EXP(-(prior_w0*x0_+prior_w1*x1_+prior_w2*x2_)))</f>
        <v>0.40311107967534754</v>
      </c>
      <c r="N190" s="6">
        <f ca="1">alpha*(y-h)*h*(1-h)*x0_</f>
        <v>-9.6993579621191903E-3</v>
      </c>
      <c r="O190" s="7">
        <f ca="1">alpha*(y-h)*h*(1-h)*x1_</f>
        <v>0</v>
      </c>
      <c r="P190" s="8">
        <f ca="1">alpha*(y-h)*h*(1-h)*x2_</f>
        <v>-9.6993579621191903E-3</v>
      </c>
      <c r="Q190" s="6">
        <f t="shared" ca="1" si="25"/>
        <v>-0.35675243417897995</v>
      </c>
      <c r="R190" s="7">
        <f t="shared" ca="1" si="26"/>
        <v>1.0491544522331753</v>
      </c>
      <c r="S190" s="8">
        <f t="shared" ca="1" si="27"/>
        <v>-5.516515880225905E-2</v>
      </c>
    </row>
    <row r="191" spans="1:19" x14ac:dyDescent="0.75">
      <c r="A191" s="34"/>
      <c r="B191" s="36"/>
      <c r="C191" s="33"/>
      <c r="D191" s="16">
        <f t="shared" si="22"/>
        <v>63</v>
      </c>
      <c r="E191" s="1">
        <f t="shared" si="23"/>
        <v>5</v>
      </c>
      <c r="F191" s="6">
        <v>1</v>
      </c>
      <c r="G191" s="7">
        <f t="shared" ca="1" si="24"/>
        <v>1</v>
      </c>
      <c r="H191" s="7">
        <f t="shared" ca="1" si="28"/>
        <v>2</v>
      </c>
      <c r="I191" s="13">
        <f t="shared" ca="1" si="29"/>
        <v>1</v>
      </c>
      <c r="J191" s="6">
        <f t="shared" ca="1" si="30"/>
        <v>-0.35675243417897995</v>
      </c>
      <c r="K191" s="7">
        <f t="shared" ca="1" si="31"/>
        <v>1.0491544522331753</v>
      </c>
      <c r="L191" s="8">
        <f t="shared" ca="1" si="32"/>
        <v>-5.516515880225905E-2</v>
      </c>
      <c r="M191" s="13">
        <f ca="1">1/(1+EXP(-(prior_w0*x0_+prior_w1*x1_+prior_w2*x2_)))</f>
        <v>0.64154396513661116</v>
      </c>
      <c r="N191" s="6">
        <f ca="1">alpha*(y-h)*h*(1-h)*x0_</f>
        <v>8.2432451721034788E-3</v>
      </c>
      <c r="O191" s="7">
        <f ca="1">alpha*(y-h)*h*(1-h)*x1_</f>
        <v>8.2432451721034788E-3</v>
      </c>
      <c r="P191" s="8">
        <f ca="1">alpha*(y-h)*h*(1-h)*x2_</f>
        <v>1.6486490344206958E-2</v>
      </c>
      <c r="Q191" s="6">
        <f t="shared" ca="1" si="25"/>
        <v>-0.3485091890068765</v>
      </c>
      <c r="R191" s="7">
        <f t="shared" ca="1" si="26"/>
        <v>1.0573976974052788</v>
      </c>
      <c r="S191" s="8">
        <f t="shared" ca="1" si="27"/>
        <v>-3.8678668458052096E-2</v>
      </c>
    </row>
    <row r="192" spans="1:19" x14ac:dyDescent="0.75">
      <c r="A192" s="34"/>
      <c r="B192" s="36"/>
      <c r="C192" s="33"/>
      <c r="D192" s="16">
        <f t="shared" si="22"/>
        <v>63</v>
      </c>
      <c r="E192" s="1">
        <f t="shared" si="23"/>
        <v>6</v>
      </c>
      <c r="F192" s="6">
        <v>1</v>
      </c>
      <c r="G192" s="7">
        <f t="shared" ca="1" si="24"/>
        <v>-1</v>
      </c>
      <c r="H192" s="7">
        <f t="shared" ca="1" si="28"/>
        <v>2</v>
      </c>
      <c r="I192" s="13">
        <f t="shared" ca="1" si="29"/>
        <v>0</v>
      </c>
      <c r="J192" s="6">
        <f t="shared" ca="1" si="30"/>
        <v>-0.3485091890068765</v>
      </c>
      <c r="K192" s="7">
        <f t="shared" ca="1" si="31"/>
        <v>1.0573976974052788</v>
      </c>
      <c r="L192" s="8">
        <f t="shared" ca="1" si="32"/>
        <v>-3.8678668458052096E-2</v>
      </c>
      <c r="M192" s="13">
        <f ca="1">1/(1+EXP(-(prior_w0*x0_+prior_w1*x1_+prior_w2*x2_)))</f>
        <v>0.18493488383607845</v>
      </c>
      <c r="N192" s="6">
        <f ca="1">alpha*(y-h)*h*(1-h)*x0_</f>
        <v>-2.7875969708606859E-3</v>
      </c>
      <c r="O192" s="7">
        <f ca="1">alpha*(y-h)*h*(1-h)*x1_</f>
        <v>2.7875969708606859E-3</v>
      </c>
      <c r="P192" s="8">
        <f ca="1">alpha*(y-h)*h*(1-h)*x2_</f>
        <v>-5.5751939417213719E-3</v>
      </c>
      <c r="Q192" s="6">
        <f t="shared" ca="1" si="25"/>
        <v>-0.35129678597773717</v>
      </c>
      <c r="R192" s="7">
        <f t="shared" ca="1" si="26"/>
        <v>1.0601852943761394</v>
      </c>
      <c r="S192" s="8">
        <f t="shared" ca="1" si="27"/>
        <v>-4.4253862399773469E-2</v>
      </c>
    </row>
    <row r="193" spans="1:19" x14ac:dyDescent="0.75">
      <c r="A193" s="34"/>
      <c r="B193" s="36"/>
      <c r="C193" s="33"/>
      <c r="D193" s="16">
        <f t="shared" si="22"/>
        <v>63</v>
      </c>
      <c r="E193" s="1">
        <f t="shared" si="23"/>
        <v>7</v>
      </c>
      <c r="F193" s="6">
        <v>1</v>
      </c>
      <c r="G193" s="7">
        <f t="shared" ca="1" si="24"/>
        <v>0</v>
      </c>
      <c r="H193" s="7">
        <f t="shared" ca="1" si="28"/>
        <v>1</v>
      </c>
      <c r="I193" s="13">
        <f t="shared" ca="1" si="29"/>
        <v>0</v>
      </c>
      <c r="J193" s="6">
        <f t="shared" ca="1" si="30"/>
        <v>-0.35129678597773717</v>
      </c>
      <c r="K193" s="7">
        <f t="shared" ca="1" si="31"/>
        <v>1.0601852943761394</v>
      </c>
      <c r="L193" s="8">
        <f t="shared" ca="1" si="32"/>
        <v>-4.4253862399773469E-2</v>
      </c>
      <c r="M193" s="13">
        <f ca="1">1/(1+EXP(-(prior_w0*x0_+prior_w1*x1_+prior_w2*x2_)))</f>
        <v>0.4023818122632461</v>
      </c>
      <c r="N193" s="6">
        <f ca="1">alpha*(y-h)*h*(1-h)*x0_</f>
        <v>-9.6761031806215664E-3</v>
      </c>
      <c r="O193" s="7">
        <f ca="1">alpha*(y-h)*h*(1-h)*x1_</f>
        <v>0</v>
      </c>
      <c r="P193" s="8">
        <f ca="1">alpha*(y-h)*h*(1-h)*x2_</f>
        <v>-9.6761031806215664E-3</v>
      </c>
      <c r="Q193" s="6">
        <f t="shared" ca="1" si="25"/>
        <v>-0.36097288915835873</v>
      </c>
      <c r="R193" s="7">
        <f t="shared" ca="1" si="26"/>
        <v>1.0601852943761394</v>
      </c>
      <c r="S193" s="8">
        <f t="shared" ca="1" si="27"/>
        <v>-5.3929965580395034E-2</v>
      </c>
    </row>
    <row r="194" spans="1:19" x14ac:dyDescent="0.75">
      <c r="A194" s="34"/>
      <c r="B194" s="36"/>
      <c r="C194" s="33"/>
      <c r="D194" s="16">
        <f t="shared" si="22"/>
        <v>64</v>
      </c>
      <c r="E194" s="1">
        <f t="shared" si="23"/>
        <v>5</v>
      </c>
      <c r="F194" s="6">
        <v>1</v>
      </c>
      <c r="G194" s="7">
        <f t="shared" ca="1" si="24"/>
        <v>1</v>
      </c>
      <c r="H194" s="7">
        <f t="shared" ca="1" si="28"/>
        <v>2</v>
      </c>
      <c r="I194" s="13">
        <f t="shared" ca="1" si="29"/>
        <v>1</v>
      </c>
      <c r="J194" s="6">
        <f t="shared" ca="1" si="30"/>
        <v>-0.36097288915835873</v>
      </c>
      <c r="K194" s="7">
        <f t="shared" ca="1" si="31"/>
        <v>1.0601852943761394</v>
      </c>
      <c r="L194" s="8">
        <f t="shared" ca="1" si="32"/>
        <v>-5.3929965580395034E-2</v>
      </c>
      <c r="M194" s="13">
        <f ca="1">1/(1+EXP(-(prior_w0*x0_+prior_w1*x1_+prior_w2*x2_)))</f>
        <v>0.64367540583920468</v>
      </c>
      <c r="N194" s="6">
        <f ca="1">alpha*(y-h)*h*(1-h)*x0_</f>
        <v>8.1725674547025798E-3</v>
      </c>
      <c r="O194" s="7">
        <f ca="1">alpha*(y-h)*h*(1-h)*x1_</f>
        <v>8.1725674547025798E-3</v>
      </c>
      <c r="P194" s="8">
        <f ca="1">alpha*(y-h)*h*(1-h)*x2_</f>
        <v>1.634513490940516E-2</v>
      </c>
      <c r="Q194" s="6">
        <f t="shared" ca="1" si="25"/>
        <v>-0.35280032170365616</v>
      </c>
      <c r="R194" s="7">
        <f t="shared" ca="1" si="26"/>
        <v>1.068357861830842</v>
      </c>
      <c r="S194" s="8">
        <f t="shared" ca="1" si="27"/>
        <v>-3.7584830670989874E-2</v>
      </c>
    </row>
    <row r="195" spans="1:19" x14ac:dyDescent="0.75">
      <c r="A195" s="34"/>
      <c r="B195" s="36"/>
      <c r="C195" s="33"/>
      <c r="D195" s="16">
        <f t="shared" si="22"/>
        <v>64</v>
      </c>
      <c r="E195" s="1">
        <f t="shared" si="23"/>
        <v>6</v>
      </c>
      <c r="F195" s="6">
        <v>1</v>
      </c>
      <c r="G195" s="7">
        <f t="shared" ca="1" si="24"/>
        <v>-1</v>
      </c>
      <c r="H195" s="7">
        <f t="shared" ca="1" si="28"/>
        <v>2</v>
      </c>
      <c r="I195" s="13">
        <f t="shared" ca="1" si="29"/>
        <v>0</v>
      </c>
      <c r="J195" s="6">
        <f t="shared" ca="1" si="30"/>
        <v>-0.35280032170365616</v>
      </c>
      <c r="K195" s="7">
        <f t="shared" ca="1" si="31"/>
        <v>1.068357861830842</v>
      </c>
      <c r="L195" s="8">
        <f t="shared" ca="1" si="32"/>
        <v>-3.7584830670989874E-2</v>
      </c>
      <c r="M195" s="13">
        <f ca="1">1/(1+EXP(-(prior_w0*x0_+prior_w1*x1_+prior_w2*x2_)))</f>
        <v>0.18297385154865989</v>
      </c>
      <c r="N195" s="6">
        <f ca="1">alpha*(y-h)*h*(1-h)*x0_</f>
        <v>-2.7353570031655606E-3</v>
      </c>
      <c r="O195" s="7">
        <f ca="1">alpha*(y-h)*h*(1-h)*x1_</f>
        <v>2.7353570031655606E-3</v>
      </c>
      <c r="P195" s="8">
        <f ca="1">alpha*(y-h)*h*(1-h)*x2_</f>
        <v>-5.4707140063311212E-3</v>
      </c>
      <c r="Q195" s="6">
        <f t="shared" ca="1" si="25"/>
        <v>-0.35553567870682173</v>
      </c>
      <c r="R195" s="7">
        <f t="shared" ca="1" si="26"/>
        <v>1.0710932188340077</v>
      </c>
      <c r="S195" s="8">
        <f t="shared" ca="1" si="27"/>
        <v>-4.3055544677320992E-2</v>
      </c>
    </row>
    <row r="196" spans="1:19" x14ac:dyDescent="0.75">
      <c r="A196" s="34"/>
      <c r="B196" s="36"/>
      <c r="C196" s="33"/>
      <c r="D196" s="16">
        <f t="shared" si="22"/>
        <v>64</v>
      </c>
      <c r="E196" s="1">
        <f t="shared" si="23"/>
        <v>7</v>
      </c>
      <c r="F196" s="6">
        <v>1</v>
      </c>
      <c r="G196" s="7">
        <f t="shared" ca="1" si="24"/>
        <v>0</v>
      </c>
      <c r="H196" s="7">
        <f t="shared" ca="1" si="28"/>
        <v>1</v>
      </c>
      <c r="I196" s="13">
        <f t="shared" ca="1" si="29"/>
        <v>0</v>
      </c>
      <c r="J196" s="6">
        <f t="shared" ca="1" si="30"/>
        <v>-0.35553567870682173</v>
      </c>
      <c r="K196" s="7">
        <f t="shared" ca="1" si="31"/>
        <v>1.0710932188340077</v>
      </c>
      <c r="L196" s="8">
        <f t="shared" ca="1" si="32"/>
        <v>-4.3055544677320992E-2</v>
      </c>
      <c r="M196" s="13">
        <f ca="1">1/(1+EXP(-(prior_w0*x0_+prior_w1*x1_+prior_w2*x2_)))</f>
        <v>0.40165086061602356</v>
      </c>
      <c r="N196" s="6">
        <f ca="1">alpha*(y-h)*h*(1-h)*x0_</f>
        <v>-9.6527725829815073E-3</v>
      </c>
      <c r="O196" s="7">
        <f ca="1">alpha*(y-h)*h*(1-h)*x1_</f>
        <v>0</v>
      </c>
      <c r="P196" s="8">
        <f ca="1">alpha*(y-h)*h*(1-h)*x2_</f>
        <v>-9.6527725829815073E-3</v>
      </c>
      <c r="Q196" s="6">
        <f t="shared" ca="1" si="25"/>
        <v>-0.36518845128980326</v>
      </c>
      <c r="R196" s="7">
        <f t="shared" ca="1" si="26"/>
        <v>1.0710932188340077</v>
      </c>
      <c r="S196" s="8">
        <f t="shared" ca="1" si="27"/>
        <v>-5.2708317260302499E-2</v>
      </c>
    </row>
    <row r="197" spans="1:19" x14ac:dyDescent="0.75">
      <c r="A197" s="34"/>
      <c r="B197" s="36"/>
      <c r="C197" s="33"/>
      <c r="D197" s="16">
        <f t="shared" ref="D197:D260" si="33">FLOOR((ROW()-5)/$C$2,1)+1</f>
        <v>65</v>
      </c>
      <c r="E197" s="1">
        <f t="shared" ref="E197:E260" si="34">ROW()-($D197-1)*$C$2</f>
        <v>5</v>
      </c>
      <c r="F197" s="6">
        <v>1</v>
      </c>
      <c r="G197" s="7">
        <f t="shared" ref="G197:G260" ca="1" si="35">INDIRECT("a"&amp;$E197)</f>
        <v>1</v>
      </c>
      <c r="H197" s="7">
        <f t="shared" ca="1" si="28"/>
        <v>2</v>
      </c>
      <c r="I197" s="13">
        <f t="shared" ca="1" si="29"/>
        <v>1</v>
      </c>
      <c r="J197" s="6">
        <f t="shared" ca="1" si="30"/>
        <v>-0.36518845128980326</v>
      </c>
      <c r="K197" s="7">
        <f t="shared" ca="1" si="31"/>
        <v>1.0710932188340077</v>
      </c>
      <c r="L197" s="8">
        <f t="shared" ca="1" si="32"/>
        <v>-5.2708317260302499E-2</v>
      </c>
      <c r="M197" s="13">
        <f ca="1">1/(1+EXP(-(prior_w0*x0_+prior_w1*x1_+prior_w2*x2_)))</f>
        <v>0.64576797542698261</v>
      </c>
      <c r="N197" s="6">
        <f ca="1">alpha*(y-h)*h*(1-h)*x0_</f>
        <v>8.1031176873233492E-3</v>
      </c>
      <c r="O197" s="7">
        <f ca="1">alpha*(y-h)*h*(1-h)*x1_</f>
        <v>8.1031176873233492E-3</v>
      </c>
      <c r="P197" s="8">
        <f ca="1">alpha*(y-h)*h*(1-h)*x2_</f>
        <v>1.6206235374646698E-2</v>
      </c>
      <c r="Q197" s="6">
        <f t="shared" ref="Q197:Q260" ca="1" si="36">prior_w0+delta_w0</f>
        <v>-0.3570853336024799</v>
      </c>
      <c r="R197" s="7">
        <f t="shared" ref="R197:R260" ca="1" si="37">prior_w1+delta_w1</f>
        <v>1.0791963365213311</v>
      </c>
      <c r="S197" s="8">
        <f t="shared" ref="S197:S260" ca="1" si="38">prior_w2+delta_w2</f>
        <v>-3.6502081885655804E-2</v>
      </c>
    </row>
    <row r="198" spans="1:19" x14ac:dyDescent="0.75">
      <c r="A198" s="34"/>
      <c r="B198" s="36"/>
      <c r="C198" s="33"/>
      <c r="D198" s="16">
        <f t="shared" si="33"/>
        <v>65</v>
      </c>
      <c r="E198" s="1">
        <f t="shared" si="34"/>
        <v>6</v>
      </c>
      <c r="F198" s="6">
        <v>1</v>
      </c>
      <c r="G198" s="7">
        <f t="shared" ca="1" si="35"/>
        <v>-1</v>
      </c>
      <c r="H198" s="7">
        <f t="shared" ref="H198:H261" ca="1" si="39">INDIRECT("b"&amp;$E198)</f>
        <v>2</v>
      </c>
      <c r="I198" s="13">
        <f t="shared" ref="I198:I261" ca="1" si="40">INDIRECT("c"&amp;$E198)</f>
        <v>0</v>
      </c>
      <c r="J198" s="6">
        <f t="shared" ref="J198:J261" ca="1" si="41">Q197</f>
        <v>-0.3570853336024799</v>
      </c>
      <c r="K198" s="7">
        <f t="shared" ref="K198:K261" ca="1" si="42">R197</f>
        <v>1.0791963365213311</v>
      </c>
      <c r="L198" s="8">
        <f t="shared" ref="L198:L261" ca="1" si="43">S197</f>
        <v>-3.6502081885655804E-2</v>
      </c>
      <c r="M198" s="13">
        <f ca="1">1/(1+EXP(-(prior_w0*x0_+prior_w1*x1_+prior_w2*x2_)))</f>
        <v>0.18104465664836575</v>
      </c>
      <c r="N198" s="6">
        <f ca="1">alpha*(y-h)*h*(1-h)*x0_</f>
        <v>-2.6843036628604838E-3</v>
      </c>
      <c r="O198" s="7">
        <f ca="1">alpha*(y-h)*h*(1-h)*x1_</f>
        <v>2.6843036628604838E-3</v>
      </c>
      <c r="P198" s="8">
        <f ca="1">alpha*(y-h)*h*(1-h)*x2_</f>
        <v>-5.3686073257209676E-3</v>
      </c>
      <c r="Q198" s="6">
        <f t="shared" ca="1" si="36"/>
        <v>-0.35976963726534039</v>
      </c>
      <c r="R198" s="7">
        <f t="shared" ca="1" si="37"/>
        <v>1.0818806401841916</v>
      </c>
      <c r="S198" s="8">
        <f t="shared" ca="1" si="38"/>
        <v>-4.1870689211376773E-2</v>
      </c>
    </row>
    <row r="199" spans="1:19" x14ac:dyDescent="0.75">
      <c r="A199" s="34"/>
      <c r="B199" s="36"/>
      <c r="C199" s="33"/>
      <c r="D199" s="16">
        <f t="shared" si="33"/>
        <v>65</v>
      </c>
      <c r="E199" s="1">
        <f t="shared" si="34"/>
        <v>7</v>
      </c>
      <c r="F199" s="6">
        <v>1</v>
      </c>
      <c r="G199" s="7">
        <f t="shared" ca="1" si="35"/>
        <v>0</v>
      </c>
      <c r="H199" s="7">
        <f t="shared" ca="1" si="39"/>
        <v>1</v>
      </c>
      <c r="I199" s="13">
        <f t="shared" ca="1" si="40"/>
        <v>0</v>
      </c>
      <c r="J199" s="6">
        <f t="shared" ca="1" si="41"/>
        <v>-0.35976963726534039</v>
      </c>
      <c r="K199" s="7">
        <f t="shared" ca="1" si="42"/>
        <v>1.0818806401841916</v>
      </c>
      <c r="L199" s="8">
        <f t="shared" ca="1" si="43"/>
        <v>-4.1870689211376773E-2</v>
      </c>
      <c r="M199" s="13">
        <f ca="1">1/(1+EXP(-(prior_w0*x0_+prior_w1*x1_+prior_w2*x2_)))</f>
        <v>0.40091829770088749</v>
      </c>
      <c r="N199" s="6">
        <f ca="1">alpha*(y-h)*h*(1-h)*x0_</f>
        <v>-9.6293685835776993E-3</v>
      </c>
      <c r="O199" s="7">
        <f ca="1">alpha*(y-h)*h*(1-h)*x1_</f>
        <v>0</v>
      </c>
      <c r="P199" s="8">
        <f ca="1">alpha*(y-h)*h*(1-h)*x2_</f>
        <v>-9.6293685835776993E-3</v>
      </c>
      <c r="Q199" s="6">
        <f t="shared" ca="1" si="36"/>
        <v>-0.3693990058489181</v>
      </c>
      <c r="R199" s="7">
        <f t="shared" ca="1" si="37"/>
        <v>1.0818806401841916</v>
      </c>
      <c r="S199" s="8">
        <f t="shared" ca="1" si="38"/>
        <v>-5.1500057794954472E-2</v>
      </c>
    </row>
    <row r="200" spans="1:19" x14ac:dyDescent="0.75">
      <c r="A200" s="34"/>
      <c r="B200" s="36"/>
      <c r="C200" s="33"/>
      <c r="D200" s="16">
        <f t="shared" si="33"/>
        <v>66</v>
      </c>
      <c r="E200" s="1">
        <f t="shared" si="34"/>
        <v>5</v>
      </c>
      <c r="F200" s="6">
        <v>1</v>
      </c>
      <c r="G200" s="7">
        <f t="shared" ca="1" si="35"/>
        <v>1</v>
      </c>
      <c r="H200" s="7">
        <f t="shared" ca="1" si="39"/>
        <v>2</v>
      </c>
      <c r="I200" s="13">
        <f t="shared" ca="1" si="40"/>
        <v>1</v>
      </c>
      <c r="J200" s="6">
        <f t="shared" ca="1" si="41"/>
        <v>-0.3693990058489181</v>
      </c>
      <c r="K200" s="7">
        <f t="shared" ca="1" si="42"/>
        <v>1.0818806401841916</v>
      </c>
      <c r="L200" s="8">
        <f t="shared" ca="1" si="43"/>
        <v>-5.1500057794954472E-2</v>
      </c>
      <c r="M200" s="13">
        <f ca="1">1/(1+EXP(-(prior_w0*x0_+prior_w1*x1_+prior_w2*x2_)))</f>
        <v>0.64782252042698929</v>
      </c>
      <c r="N200" s="6">
        <f ca="1">alpha*(y-h)*h*(1-h)*x0_</f>
        <v>8.0348764562822219E-3</v>
      </c>
      <c r="O200" s="7">
        <f ca="1">alpha*(y-h)*h*(1-h)*x1_</f>
        <v>8.0348764562822219E-3</v>
      </c>
      <c r="P200" s="8">
        <f ca="1">alpha*(y-h)*h*(1-h)*x2_</f>
        <v>1.6069752912564444E-2</v>
      </c>
      <c r="Q200" s="6">
        <f t="shared" ca="1" si="36"/>
        <v>-0.3613641293926359</v>
      </c>
      <c r="R200" s="7">
        <f t="shared" ca="1" si="37"/>
        <v>1.0899155166404739</v>
      </c>
      <c r="S200" s="8">
        <f t="shared" ca="1" si="38"/>
        <v>-3.5430304882390032E-2</v>
      </c>
    </row>
    <row r="201" spans="1:19" x14ac:dyDescent="0.75">
      <c r="A201" s="34"/>
      <c r="B201" s="36"/>
      <c r="C201" s="33"/>
      <c r="D201" s="16">
        <f t="shared" si="33"/>
        <v>66</v>
      </c>
      <c r="E201" s="1">
        <f t="shared" si="34"/>
        <v>6</v>
      </c>
      <c r="F201" s="6">
        <v>1</v>
      </c>
      <c r="G201" s="7">
        <f t="shared" ca="1" si="35"/>
        <v>-1</v>
      </c>
      <c r="H201" s="7">
        <f t="shared" ca="1" si="39"/>
        <v>2</v>
      </c>
      <c r="I201" s="13">
        <f t="shared" ca="1" si="40"/>
        <v>0</v>
      </c>
      <c r="J201" s="6">
        <f t="shared" ca="1" si="41"/>
        <v>-0.3613641293926359</v>
      </c>
      <c r="K201" s="7">
        <f t="shared" ca="1" si="42"/>
        <v>1.0899155166404739</v>
      </c>
      <c r="L201" s="8">
        <f t="shared" ca="1" si="43"/>
        <v>-3.5430304882390032E-2</v>
      </c>
      <c r="M201" s="13">
        <f ca="1">1/(1+EXP(-(prior_w0*x0_+prior_w1*x1_+prior_w2*x2_)))</f>
        <v>0.17914657204825166</v>
      </c>
      <c r="N201" s="6">
        <f ca="1">alpha*(y-h)*h*(1-h)*x0_</f>
        <v>-2.6344054791929291E-3</v>
      </c>
      <c r="O201" s="7">
        <f ca="1">alpha*(y-h)*h*(1-h)*x1_</f>
        <v>2.6344054791929291E-3</v>
      </c>
      <c r="P201" s="8">
        <f ca="1">alpha*(y-h)*h*(1-h)*x2_</f>
        <v>-5.2688109583858582E-3</v>
      </c>
      <c r="Q201" s="6">
        <f t="shared" ca="1" si="36"/>
        <v>-0.36399853487182882</v>
      </c>
      <c r="R201" s="7">
        <f t="shared" ca="1" si="37"/>
        <v>1.0925499221196668</v>
      </c>
      <c r="S201" s="8">
        <f t="shared" ca="1" si="38"/>
        <v>-4.0699115840775887E-2</v>
      </c>
    </row>
    <row r="202" spans="1:19" x14ac:dyDescent="0.75">
      <c r="A202" s="34"/>
      <c r="B202" s="36"/>
      <c r="C202" s="33"/>
      <c r="D202" s="16">
        <f t="shared" si="33"/>
        <v>66</v>
      </c>
      <c r="E202" s="1">
        <f t="shared" si="34"/>
        <v>7</v>
      </c>
      <c r="F202" s="6">
        <v>1</v>
      </c>
      <c r="G202" s="7">
        <f t="shared" ca="1" si="35"/>
        <v>0</v>
      </c>
      <c r="H202" s="7">
        <f t="shared" ca="1" si="39"/>
        <v>1</v>
      </c>
      <c r="I202" s="13">
        <f t="shared" ca="1" si="40"/>
        <v>0</v>
      </c>
      <c r="J202" s="6">
        <f t="shared" ca="1" si="41"/>
        <v>-0.36399853487182882</v>
      </c>
      <c r="K202" s="7">
        <f t="shared" ca="1" si="42"/>
        <v>1.0925499221196668</v>
      </c>
      <c r="L202" s="8">
        <f t="shared" ca="1" si="43"/>
        <v>-4.0699115840775887E-2</v>
      </c>
      <c r="M202" s="13">
        <f ca="1">1/(1+EXP(-(prior_w0*x0_+prior_w1*x1_+prior_w2*x2_)))</f>
        <v>0.40018420390275783</v>
      </c>
      <c r="N202" s="6">
        <f ca="1">alpha*(y-h)*h*(1-h)*x0_</f>
        <v>-9.6058938456416703E-3</v>
      </c>
      <c r="O202" s="7">
        <f ca="1">alpha*(y-h)*h*(1-h)*x1_</f>
        <v>0</v>
      </c>
      <c r="P202" s="8">
        <f ca="1">alpha*(y-h)*h*(1-h)*x2_</f>
        <v>-9.6058938456416703E-3</v>
      </c>
      <c r="Q202" s="6">
        <f t="shared" ca="1" si="36"/>
        <v>-0.37360442871747046</v>
      </c>
      <c r="R202" s="7">
        <f t="shared" ca="1" si="37"/>
        <v>1.0925499221196668</v>
      </c>
      <c r="S202" s="8">
        <f t="shared" ca="1" si="38"/>
        <v>-5.0305009686417559E-2</v>
      </c>
    </row>
    <row r="203" spans="1:19" x14ac:dyDescent="0.75">
      <c r="A203" s="34"/>
      <c r="B203" s="36"/>
      <c r="C203" s="33"/>
      <c r="D203" s="16">
        <f t="shared" si="33"/>
        <v>67</v>
      </c>
      <c r="E203" s="1">
        <f t="shared" si="34"/>
        <v>5</v>
      </c>
      <c r="F203" s="6">
        <v>1</v>
      </c>
      <c r="G203" s="7">
        <f t="shared" ca="1" si="35"/>
        <v>1</v>
      </c>
      <c r="H203" s="7">
        <f t="shared" ca="1" si="39"/>
        <v>2</v>
      </c>
      <c r="I203" s="13">
        <f t="shared" ca="1" si="40"/>
        <v>1</v>
      </c>
      <c r="J203" s="6">
        <f t="shared" ca="1" si="41"/>
        <v>-0.37360442871747046</v>
      </c>
      <c r="K203" s="7">
        <f t="shared" ca="1" si="42"/>
        <v>1.0925499221196668</v>
      </c>
      <c r="L203" s="8">
        <f t="shared" ca="1" si="43"/>
        <v>-5.0305009686417559E-2</v>
      </c>
      <c r="M203" s="13">
        <f ca="1">1/(1+EXP(-(prior_w0*x0_+prior_w1*x1_+prior_w2*x2_)))</f>
        <v>0.64983988353395272</v>
      </c>
      <c r="N203" s="6">
        <f ca="1">alpha*(y-h)*h*(1-h)*x0_</f>
        <v>7.9678237438991634E-3</v>
      </c>
      <c r="O203" s="7">
        <f ca="1">alpha*(y-h)*h*(1-h)*x1_</f>
        <v>7.9678237438991634E-3</v>
      </c>
      <c r="P203" s="8">
        <f ca="1">alpha*(y-h)*h*(1-h)*x2_</f>
        <v>1.5935647487798327E-2</v>
      </c>
      <c r="Q203" s="6">
        <f t="shared" ca="1" si="36"/>
        <v>-0.36563660497357131</v>
      </c>
      <c r="R203" s="7">
        <f t="shared" ca="1" si="37"/>
        <v>1.100517745863566</v>
      </c>
      <c r="S203" s="8">
        <f t="shared" ca="1" si="38"/>
        <v>-3.4369362198619233E-2</v>
      </c>
    </row>
    <row r="204" spans="1:19" x14ac:dyDescent="0.75">
      <c r="A204" s="34"/>
      <c r="B204" s="36"/>
      <c r="C204" s="33"/>
      <c r="D204" s="16">
        <f t="shared" si="33"/>
        <v>67</v>
      </c>
      <c r="E204" s="1">
        <f t="shared" si="34"/>
        <v>6</v>
      </c>
      <c r="F204" s="6">
        <v>1</v>
      </c>
      <c r="G204" s="7">
        <f t="shared" ca="1" si="35"/>
        <v>-1</v>
      </c>
      <c r="H204" s="7">
        <f t="shared" ca="1" si="39"/>
        <v>2</v>
      </c>
      <c r="I204" s="13">
        <f t="shared" ca="1" si="40"/>
        <v>0</v>
      </c>
      <c r="J204" s="6">
        <f t="shared" ca="1" si="41"/>
        <v>-0.36563660497357131</v>
      </c>
      <c r="K204" s="7">
        <f t="shared" ca="1" si="42"/>
        <v>1.100517745863566</v>
      </c>
      <c r="L204" s="8">
        <f t="shared" ca="1" si="43"/>
        <v>-3.4369362198619233E-2</v>
      </c>
      <c r="M204" s="13">
        <f ca="1">1/(1+EXP(-(prior_w0*x0_+prior_w1*x1_+prior_w2*x2_)))</f>
        <v>0.17727889813378078</v>
      </c>
      <c r="N204" s="6">
        <f ca="1">alpha*(y-h)*h*(1-h)*x0_</f>
        <v>-2.5856320599540157E-3</v>
      </c>
      <c r="O204" s="7">
        <f ca="1">alpha*(y-h)*h*(1-h)*x1_</f>
        <v>2.5856320599540157E-3</v>
      </c>
      <c r="P204" s="8">
        <f ca="1">alpha*(y-h)*h*(1-h)*x2_</f>
        <v>-5.1712641199080315E-3</v>
      </c>
      <c r="Q204" s="6">
        <f t="shared" ca="1" si="36"/>
        <v>-0.3682222370335253</v>
      </c>
      <c r="R204" s="7">
        <f t="shared" ca="1" si="37"/>
        <v>1.10310337792352</v>
      </c>
      <c r="S204" s="8">
        <f t="shared" ca="1" si="38"/>
        <v>-3.9540626318527262E-2</v>
      </c>
    </row>
    <row r="205" spans="1:19" x14ac:dyDescent="0.75">
      <c r="A205" s="34"/>
      <c r="B205" s="36"/>
      <c r="C205" s="33"/>
      <c r="D205" s="16">
        <f t="shared" si="33"/>
        <v>67</v>
      </c>
      <c r="E205" s="1">
        <f t="shared" si="34"/>
        <v>7</v>
      </c>
      <c r="F205" s="6">
        <v>1</v>
      </c>
      <c r="G205" s="7">
        <f t="shared" ca="1" si="35"/>
        <v>0</v>
      </c>
      <c r="H205" s="7">
        <f t="shared" ca="1" si="39"/>
        <v>1</v>
      </c>
      <c r="I205" s="13">
        <f t="shared" ca="1" si="40"/>
        <v>0</v>
      </c>
      <c r="J205" s="6">
        <f t="shared" ca="1" si="41"/>
        <v>-0.3682222370335253</v>
      </c>
      <c r="K205" s="7">
        <f t="shared" ca="1" si="42"/>
        <v>1.10310337792352</v>
      </c>
      <c r="L205" s="8">
        <f t="shared" ca="1" si="43"/>
        <v>-3.9540626318527262E-2</v>
      </c>
      <c r="M205" s="13">
        <f ca="1">1/(1+EXP(-(prior_w0*x0_+prior_w1*x1_+prior_w2*x2_)))</f>
        <v>0.39944866566717457</v>
      </c>
      <c r="N205" s="6">
        <f ca="1">alpha*(y-h)*h*(1-h)*x0_</f>
        <v>-9.5823512387175416E-3</v>
      </c>
      <c r="O205" s="7">
        <f ca="1">alpha*(y-h)*h*(1-h)*x1_</f>
        <v>0</v>
      </c>
      <c r="P205" s="8">
        <f ca="1">alpha*(y-h)*h*(1-h)*x2_</f>
        <v>-9.5823512387175416E-3</v>
      </c>
      <c r="Q205" s="6">
        <f t="shared" ca="1" si="36"/>
        <v>-0.37780458827224284</v>
      </c>
      <c r="R205" s="7">
        <f t="shared" ca="1" si="37"/>
        <v>1.10310337792352</v>
      </c>
      <c r="S205" s="8">
        <f t="shared" ca="1" si="38"/>
        <v>-4.9122977557244804E-2</v>
      </c>
    </row>
    <row r="206" spans="1:19" x14ac:dyDescent="0.75">
      <c r="A206" s="34"/>
      <c r="B206" s="36"/>
      <c r="C206" s="33"/>
      <c r="D206" s="16">
        <f t="shared" si="33"/>
        <v>68</v>
      </c>
      <c r="E206" s="1">
        <f t="shared" si="34"/>
        <v>5</v>
      </c>
      <c r="F206" s="6">
        <v>1</v>
      </c>
      <c r="G206" s="7">
        <f t="shared" ca="1" si="35"/>
        <v>1</v>
      </c>
      <c r="H206" s="7">
        <f t="shared" ca="1" si="39"/>
        <v>2</v>
      </c>
      <c r="I206" s="13">
        <f t="shared" ca="1" si="40"/>
        <v>1</v>
      </c>
      <c r="J206" s="6">
        <f t="shared" ca="1" si="41"/>
        <v>-0.37780458827224284</v>
      </c>
      <c r="K206" s="7">
        <f t="shared" ca="1" si="42"/>
        <v>1.10310337792352</v>
      </c>
      <c r="L206" s="8">
        <f t="shared" ca="1" si="43"/>
        <v>-4.9122977557244804E-2</v>
      </c>
      <c r="M206" s="13">
        <f ca="1">1/(1+EXP(-(prior_w0*x0_+prior_w1*x1_+prior_w2*x2_)))</f>
        <v>0.65182090139667703</v>
      </c>
      <c r="N206" s="6">
        <f ca="1">alpha*(y-h)*h*(1-h)*x0_</f>
        <v>7.9019390539039856E-3</v>
      </c>
      <c r="O206" s="7">
        <f ca="1">alpha*(y-h)*h*(1-h)*x1_</f>
        <v>7.9019390539039856E-3</v>
      </c>
      <c r="P206" s="8">
        <f ca="1">alpha*(y-h)*h*(1-h)*x2_</f>
        <v>1.5803878107807971E-2</v>
      </c>
      <c r="Q206" s="6">
        <f t="shared" ca="1" si="36"/>
        <v>-0.36990264921833887</v>
      </c>
      <c r="R206" s="7">
        <f t="shared" ca="1" si="37"/>
        <v>1.1110053169774239</v>
      </c>
      <c r="S206" s="8">
        <f t="shared" ca="1" si="38"/>
        <v>-3.3319099449436833E-2</v>
      </c>
    </row>
    <row r="207" spans="1:19" x14ac:dyDescent="0.75">
      <c r="A207" s="34"/>
      <c r="B207" s="36"/>
      <c r="C207" s="33"/>
      <c r="D207" s="16">
        <f t="shared" si="33"/>
        <v>68</v>
      </c>
      <c r="E207" s="1">
        <f t="shared" si="34"/>
        <v>6</v>
      </c>
      <c r="F207" s="6">
        <v>1</v>
      </c>
      <c r="G207" s="7">
        <f t="shared" ca="1" si="35"/>
        <v>-1</v>
      </c>
      <c r="H207" s="7">
        <f t="shared" ca="1" si="39"/>
        <v>2</v>
      </c>
      <c r="I207" s="13">
        <f t="shared" ca="1" si="40"/>
        <v>0</v>
      </c>
      <c r="J207" s="6">
        <f t="shared" ca="1" si="41"/>
        <v>-0.36990264921833887</v>
      </c>
      <c r="K207" s="7">
        <f t="shared" ca="1" si="42"/>
        <v>1.1110053169774239</v>
      </c>
      <c r="L207" s="8">
        <f t="shared" ca="1" si="43"/>
        <v>-3.3319099449436833E-2</v>
      </c>
      <c r="M207" s="13">
        <f ca="1">1/(1+EXP(-(prior_w0*x0_+prior_w1*x1_+prior_w2*x2_)))</f>
        <v>0.17544096077032736</v>
      </c>
      <c r="N207" s="6">
        <f ca="1">alpha*(y-h)*h*(1-h)*x0_</f>
        <v>-2.5379540275137979E-3</v>
      </c>
      <c r="O207" s="7">
        <f ca="1">alpha*(y-h)*h*(1-h)*x1_</f>
        <v>2.5379540275137979E-3</v>
      </c>
      <c r="P207" s="8">
        <f ca="1">alpha*(y-h)*h*(1-h)*x2_</f>
        <v>-5.0759080550275958E-3</v>
      </c>
      <c r="Q207" s="6">
        <f t="shared" ca="1" si="36"/>
        <v>-0.37244060324585265</v>
      </c>
      <c r="R207" s="7">
        <f t="shared" ca="1" si="37"/>
        <v>1.1135432710049378</v>
      </c>
      <c r="S207" s="8">
        <f t="shared" ca="1" si="38"/>
        <v>-3.839500750446443E-2</v>
      </c>
    </row>
    <row r="208" spans="1:19" x14ac:dyDescent="0.75">
      <c r="A208" s="34"/>
      <c r="B208" s="36"/>
      <c r="C208" s="33"/>
      <c r="D208" s="16">
        <f t="shared" si="33"/>
        <v>68</v>
      </c>
      <c r="E208" s="1">
        <f t="shared" si="34"/>
        <v>7</v>
      </c>
      <c r="F208" s="6">
        <v>1</v>
      </c>
      <c r="G208" s="7">
        <f t="shared" ca="1" si="35"/>
        <v>0</v>
      </c>
      <c r="H208" s="7">
        <f t="shared" ca="1" si="39"/>
        <v>1</v>
      </c>
      <c r="I208" s="13">
        <f t="shared" ca="1" si="40"/>
        <v>0</v>
      </c>
      <c r="J208" s="6">
        <f t="shared" ca="1" si="41"/>
        <v>-0.37244060324585265</v>
      </c>
      <c r="K208" s="7">
        <f t="shared" ca="1" si="42"/>
        <v>1.1135432710049378</v>
      </c>
      <c r="L208" s="8">
        <f t="shared" ca="1" si="43"/>
        <v>-3.839500750446443E-2</v>
      </c>
      <c r="M208" s="13">
        <f ca="1">1/(1+EXP(-(prior_w0*x0_+prior_w1*x1_+prior_w2*x2_)))</f>
        <v>0.3987117743041147</v>
      </c>
      <c r="N208" s="6">
        <f ca="1">alpha*(y-h)*h*(1-h)*x0_</f>
        <v>-9.5587438010071336E-3</v>
      </c>
      <c r="O208" s="7">
        <f ca="1">alpha*(y-h)*h*(1-h)*x1_</f>
        <v>0</v>
      </c>
      <c r="P208" s="8">
        <f ca="1">alpha*(y-h)*h*(1-h)*x2_</f>
        <v>-9.5587438010071336E-3</v>
      </c>
      <c r="Q208" s="6">
        <f t="shared" ca="1" si="36"/>
        <v>-0.38199934704685978</v>
      </c>
      <c r="R208" s="7">
        <f t="shared" ca="1" si="37"/>
        <v>1.1135432710049378</v>
      </c>
      <c r="S208" s="8">
        <f t="shared" ca="1" si="38"/>
        <v>-4.7953751305471568E-2</v>
      </c>
    </row>
    <row r="209" spans="1:19" x14ac:dyDescent="0.75">
      <c r="A209" s="34"/>
      <c r="B209" s="36"/>
      <c r="C209" s="33"/>
      <c r="D209" s="16">
        <f t="shared" si="33"/>
        <v>69</v>
      </c>
      <c r="E209" s="1">
        <f t="shared" si="34"/>
        <v>5</v>
      </c>
      <c r="F209" s="6">
        <v>1</v>
      </c>
      <c r="G209" s="7">
        <f t="shared" ca="1" si="35"/>
        <v>1</v>
      </c>
      <c r="H209" s="7">
        <f t="shared" ca="1" si="39"/>
        <v>2</v>
      </c>
      <c r="I209" s="13">
        <f t="shared" ca="1" si="40"/>
        <v>1</v>
      </c>
      <c r="J209" s="6">
        <f t="shared" ca="1" si="41"/>
        <v>-0.38199934704685978</v>
      </c>
      <c r="K209" s="7">
        <f t="shared" ca="1" si="42"/>
        <v>1.1135432710049378</v>
      </c>
      <c r="L209" s="8">
        <f t="shared" ca="1" si="43"/>
        <v>-4.7953751305471568E-2</v>
      </c>
      <c r="M209" s="13">
        <f ca="1">1/(1+EXP(-(prior_w0*x0_+prior_w1*x1_+prior_w2*x2_)))</f>
        <v>0.65376640271614783</v>
      </c>
      <c r="N209" s="6">
        <f ca="1">alpha*(y-h)*h*(1-h)*x0_</f>
        <v>7.8372015236805644E-3</v>
      </c>
      <c r="O209" s="7">
        <f ca="1">alpha*(y-h)*h*(1-h)*x1_</f>
        <v>7.8372015236805644E-3</v>
      </c>
      <c r="P209" s="8">
        <f ca="1">alpha*(y-h)*h*(1-h)*x2_</f>
        <v>1.5674403047361129E-2</v>
      </c>
      <c r="Q209" s="6">
        <f t="shared" ca="1" si="36"/>
        <v>-0.37416214552317922</v>
      </c>
      <c r="R209" s="7">
        <f t="shared" ca="1" si="37"/>
        <v>1.1213804725286183</v>
      </c>
      <c r="S209" s="8">
        <f t="shared" ca="1" si="38"/>
        <v>-3.2279348258110435E-2</v>
      </c>
    </row>
    <row r="210" spans="1:19" x14ac:dyDescent="0.75">
      <c r="A210" s="34"/>
      <c r="B210" s="36"/>
      <c r="C210" s="33"/>
      <c r="D210" s="16">
        <f t="shared" si="33"/>
        <v>69</v>
      </c>
      <c r="E210" s="1">
        <f t="shared" si="34"/>
        <v>6</v>
      </c>
      <c r="F210" s="6">
        <v>1</v>
      </c>
      <c r="G210" s="7">
        <f t="shared" ca="1" si="35"/>
        <v>-1</v>
      </c>
      <c r="H210" s="7">
        <f t="shared" ca="1" si="39"/>
        <v>2</v>
      </c>
      <c r="I210" s="13">
        <f t="shared" ca="1" si="40"/>
        <v>0</v>
      </c>
      <c r="J210" s="6">
        <f t="shared" ca="1" si="41"/>
        <v>-0.37416214552317922</v>
      </c>
      <c r="K210" s="7">
        <f t="shared" ca="1" si="42"/>
        <v>1.1213804725286183</v>
      </c>
      <c r="L210" s="8">
        <f t="shared" ca="1" si="43"/>
        <v>-3.2279348258110435E-2</v>
      </c>
      <c r="M210" s="13">
        <f ca="1">1/(1+EXP(-(prior_w0*x0_+prior_w1*x1_+prior_w2*x2_)))</f>
        <v>0.17363210951883917</v>
      </c>
      <c r="N210" s="6">
        <f ca="1">alpha*(y-h)*h*(1-h)*x0_</f>
        <v>-2.4913429613118592E-3</v>
      </c>
      <c r="O210" s="7">
        <f ca="1">alpha*(y-h)*h*(1-h)*x1_</f>
        <v>2.4913429613118592E-3</v>
      </c>
      <c r="P210" s="8">
        <f ca="1">alpha*(y-h)*h*(1-h)*x2_</f>
        <v>-4.9826859226237185E-3</v>
      </c>
      <c r="Q210" s="6">
        <f t="shared" ca="1" si="36"/>
        <v>-0.37665348848449109</v>
      </c>
      <c r="R210" s="7">
        <f t="shared" ca="1" si="37"/>
        <v>1.1238718154899301</v>
      </c>
      <c r="S210" s="8">
        <f t="shared" ca="1" si="38"/>
        <v>-3.7262034180734156E-2</v>
      </c>
    </row>
    <row r="211" spans="1:19" x14ac:dyDescent="0.75">
      <c r="A211" s="34"/>
      <c r="B211" s="36"/>
      <c r="C211" s="33"/>
      <c r="D211" s="16">
        <f t="shared" si="33"/>
        <v>69</v>
      </c>
      <c r="E211" s="1">
        <f t="shared" si="34"/>
        <v>7</v>
      </c>
      <c r="F211" s="6">
        <v>1</v>
      </c>
      <c r="G211" s="7">
        <f t="shared" ca="1" si="35"/>
        <v>0</v>
      </c>
      <c r="H211" s="7">
        <f t="shared" ca="1" si="39"/>
        <v>1</v>
      </c>
      <c r="I211" s="13">
        <f t="shared" ca="1" si="40"/>
        <v>0</v>
      </c>
      <c r="J211" s="6">
        <f t="shared" ca="1" si="41"/>
        <v>-0.37665348848449109</v>
      </c>
      <c r="K211" s="7">
        <f t="shared" ca="1" si="42"/>
        <v>1.1238718154899301</v>
      </c>
      <c r="L211" s="8">
        <f t="shared" ca="1" si="43"/>
        <v>-3.7262034180734156E-2</v>
      </c>
      <c r="M211" s="13">
        <f ca="1">1/(1+EXP(-(prior_w0*x0_+prior_w1*x1_+prior_w2*x2_)))</f>
        <v>0.39797362493576199</v>
      </c>
      <c r="N211" s="6">
        <f ca="1">alpha*(y-h)*h*(1-h)*x0_</f>
        <v>-9.5350747060956656E-3</v>
      </c>
      <c r="O211" s="7">
        <f ca="1">alpha*(y-h)*h*(1-h)*x1_</f>
        <v>0</v>
      </c>
      <c r="P211" s="8">
        <f ca="1">alpha*(y-h)*h*(1-h)*x2_</f>
        <v>-9.5350747060956656E-3</v>
      </c>
      <c r="Q211" s="6">
        <f t="shared" ca="1" si="36"/>
        <v>-0.38618856319058675</v>
      </c>
      <c r="R211" s="7">
        <f t="shared" ca="1" si="37"/>
        <v>1.1238718154899301</v>
      </c>
      <c r="S211" s="8">
        <f t="shared" ca="1" si="38"/>
        <v>-4.6797108886829822E-2</v>
      </c>
    </row>
    <row r="212" spans="1:19" x14ac:dyDescent="0.75">
      <c r="A212" s="34"/>
      <c r="B212" s="36"/>
      <c r="C212" s="33"/>
      <c r="D212" s="16">
        <f t="shared" si="33"/>
        <v>70</v>
      </c>
      <c r="E212" s="1">
        <f t="shared" si="34"/>
        <v>5</v>
      </c>
      <c r="F212" s="6">
        <v>1</v>
      </c>
      <c r="G212" s="7">
        <f t="shared" ca="1" si="35"/>
        <v>1</v>
      </c>
      <c r="H212" s="7">
        <f t="shared" ca="1" si="39"/>
        <v>2</v>
      </c>
      <c r="I212" s="13">
        <f t="shared" ca="1" si="40"/>
        <v>1</v>
      </c>
      <c r="J212" s="6">
        <f t="shared" ca="1" si="41"/>
        <v>-0.38618856319058675</v>
      </c>
      <c r="K212" s="7">
        <f t="shared" ca="1" si="42"/>
        <v>1.1238718154899301</v>
      </c>
      <c r="L212" s="8">
        <f t="shared" ca="1" si="43"/>
        <v>-4.6797108886829822E-2</v>
      </c>
      <c r="M212" s="13">
        <f ca="1">1/(1+EXP(-(prior_w0*x0_+prior_w1*x1_+prior_w2*x2_)))</f>
        <v>0.65567720662181606</v>
      </c>
      <c r="N212" s="6">
        <f ca="1">alpha*(y-h)*h*(1-h)*x0_</f>
        <v>7.7735900244696515E-3</v>
      </c>
      <c r="O212" s="7">
        <f ca="1">alpha*(y-h)*h*(1-h)*x1_</f>
        <v>7.7735900244696515E-3</v>
      </c>
      <c r="P212" s="8">
        <f ca="1">alpha*(y-h)*h*(1-h)*x2_</f>
        <v>1.5547180048939303E-2</v>
      </c>
      <c r="Q212" s="6">
        <f t="shared" ca="1" si="36"/>
        <v>-0.37841497316611711</v>
      </c>
      <c r="R212" s="7">
        <f t="shared" ca="1" si="37"/>
        <v>1.1316454055143998</v>
      </c>
      <c r="S212" s="8">
        <f t="shared" ca="1" si="38"/>
        <v>-3.1249928837890517E-2</v>
      </c>
    </row>
    <row r="213" spans="1:19" x14ac:dyDescent="0.75">
      <c r="A213" s="34"/>
      <c r="B213" s="36"/>
      <c r="C213" s="33"/>
      <c r="D213" s="16">
        <f t="shared" si="33"/>
        <v>70</v>
      </c>
      <c r="E213" s="1">
        <f t="shared" si="34"/>
        <v>6</v>
      </c>
      <c r="F213" s="6">
        <v>1</v>
      </c>
      <c r="G213" s="7">
        <f t="shared" ca="1" si="35"/>
        <v>-1</v>
      </c>
      <c r="H213" s="7">
        <f t="shared" ca="1" si="39"/>
        <v>2</v>
      </c>
      <c r="I213" s="13">
        <f t="shared" ca="1" si="40"/>
        <v>0</v>
      </c>
      <c r="J213" s="6">
        <f t="shared" ca="1" si="41"/>
        <v>-0.37841497316611711</v>
      </c>
      <c r="K213" s="7">
        <f t="shared" ca="1" si="42"/>
        <v>1.1316454055143998</v>
      </c>
      <c r="L213" s="8">
        <f t="shared" ca="1" si="43"/>
        <v>-3.1249928837890517E-2</v>
      </c>
      <c r="M213" s="13">
        <f ca="1">1/(1+EXP(-(prior_w0*x0_+prior_w1*x1_+prior_w2*x2_)))</f>
        <v>0.17185171603599395</v>
      </c>
      <c r="N213" s="6">
        <f ca="1">alpha*(y-h)*h*(1-h)*x0_</f>
        <v>-2.4457713460272717E-3</v>
      </c>
      <c r="O213" s="7">
        <f ca="1">alpha*(y-h)*h*(1-h)*x1_</f>
        <v>2.4457713460272717E-3</v>
      </c>
      <c r="P213" s="8">
        <f ca="1">alpha*(y-h)*h*(1-h)*x2_</f>
        <v>-4.8915426920545435E-3</v>
      </c>
      <c r="Q213" s="6">
        <f t="shared" ca="1" si="36"/>
        <v>-0.38086074451214436</v>
      </c>
      <c r="R213" s="7">
        <f t="shared" ca="1" si="37"/>
        <v>1.1340911768604272</v>
      </c>
      <c r="S213" s="8">
        <f t="shared" ca="1" si="38"/>
        <v>-3.6141471529945061E-2</v>
      </c>
    </row>
    <row r="214" spans="1:19" x14ac:dyDescent="0.75">
      <c r="A214" s="34"/>
      <c r="B214" s="36"/>
      <c r="C214" s="33"/>
      <c r="D214" s="16">
        <f t="shared" si="33"/>
        <v>70</v>
      </c>
      <c r="E214" s="1">
        <f t="shared" si="34"/>
        <v>7</v>
      </c>
      <c r="F214" s="6">
        <v>1</v>
      </c>
      <c r="G214" s="7">
        <f t="shared" ca="1" si="35"/>
        <v>0</v>
      </c>
      <c r="H214" s="7">
        <f t="shared" ca="1" si="39"/>
        <v>1</v>
      </c>
      <c r="I214" s="13">
        <f t="shared" ca="1" si="40"/>
        <v>0</v>
      </c>
      <c r="J214" s="6">
        <f t="shared" ca="1" si="41"/>
        <v>-0.38086074451214436</v>
      </c>
      <c r="K214" s="7">
        <f t="shared" ca="1" si="42"/>
        <v>1.1340911768604272</v>
      </c>
      <c r="L214" s="8">
        <f t="shared" ca="1" si="43"/>
        <v>-3.6141471529945061E-2</v>
      </c>
      <c r="M214" s="13">
        <f ca="1">1/(1+EXP(-(prior_w0*x0_+prior_w1*x1_+prior_w2*x2_)))</f>
        <v>0.39723431557293432</v>
      </c>
      <c r="N214" s="6">
        <f ca="1">alpha*(y-h)*h*(1-h)*x0_</f>
        <v>-9.5113472336017784E-3</v>
      </c>
      <c r="O214" s="7">
        <f ca="1">alpha*(y-h)*h*(1-h)*x1_</f>
        <v>0</v>
      </c>
      <c r="P214" s="8">
        <f ca="1">alpha*(y-h)*h*(1-h)*x2_</f>
        <v>-9.5113472336017784E-3</v>
      </c>
      <c r="Q214" s="6">
        <f t="shared" ca="1" si="36"/>
        <v>-0.39037209174574611</v>
      </c>
      <c r="R214" s="7">
        <f t="shared" ca="1" si="37"/>
        <v>1.1340911768604272</v>
      </c>
      <c r="S214" s="8">
        <f t="shared" ca="1" si="38"/>
        <v>-4.5652818763546842E-2</v>
      </c>
    </row>
    <row r="215" spans="1:19" x14ac:dyDescent="0.75">
      <c r="A215" s="34"/>
      <c r="B215" s="36"/>
      <c r="C215" s="33"/>
      <c r="D215" s="16">
        <f t="shared" si="33"/>
        <v>71</v>
      </c>
      <c r="E215" s="1">
        <f t="shared" si="34"/>
        <v>5</v>
      </c>
      <c r="F215" s="6">
        <v>1</v>
      </c>
      <c r="G215" s="7">
        <f t="shared" ca="1" si="35"/>
        <v>1</v>
      </c>
      <c r="H215" s="7">
        <f t="shared" ca="1" si="39"/>
        <v>2</v>
      </c>
      <c r="I215" s="13">
        <f t="shared" ca="1" si="40"/>
        <v>1</v>
      </c>
      <c r="J215" s="6">
        <f t="shared" ca="1" si="41"/>
        <v>-0.39037209174574611</v>
      </c>
      <c r="K215" s="7">
        <f t="shared" ca="1" si="42"/>
        <v>1.1340911768604272</v>
      </c>
      <c r="L215" s="8">
        <f t="shared" ca="1" si="43"/>
        <v>-4.5652818763546842E-2</v>
      </c>
      <c r="M215" s="13">
        <f ca="1">1/(1+EXP(-(prior_w0*x0_+prior_w1*x1_+prior_w2*x2_)))</f>
        <v>0.6575541212956989</v>
      </c>
      <c r="N215" s="6">
        <f ca="1">alpha*(y-h)*h*(1-h)*x0_</f>
        <v>7.7110832505784864E-3</v>
      </c>
      <c r="O215" s="7">
        <f ca="1">alpha*(y-h)*h*(1-h)*x1_</f>
        <v>7.7110832505784864E-3</v>
      </c>
      <c r="P215" s="8">
        <f ca="1">alpha*(y-h)*h*(1-h)*x2_</f>
        <v>1.5422166501156973E-2</v>
      </c>
      <c r="Q215" s="6">
        <f t="shared" ca="1" si="36"/>
        <v>-0.3826610084951676</v>
      </c>
      <c r="R215" s="7">
        <f t="shared" ca="1" si="37"/>
        <v>1.1418022601110056</v>
      </c>
      <c r="S215" s="8">
        <f t="shared" ca="1" si="38"/>
        <v>-3.023065226238987E-2</v>
      </c>
    </row>
    <row r="216" spans="1:19" x14ac:dyDescent="0.75">
      <c r="A216" s="34"/>
      <c r="B216" s="36"/>
      <c r="C216" s="33"/>
      <c r="D216" s="16">
        <f t="shared" si="33"/>
        <v>71</v>
      </c>
      <c r="E216" s="1">
        <f t="shared" si="34"/>
        <v>6</v>
      </c>
      <c r="F216" s="6">
        <v>1</v>
      </c>
      <c r="G216" s="7">
        <f t="shared" ca="1" si="35"/>
        <v>-1</v>
      </c>
      <c r="H216" s="7">
        <f t="shared" ca="1" si="39"/>
        <v>2</v>
      </c>
      <c r="I216" s="13">
        <f t="shared" ca="1" si="40"/>
        <v>0</v>
      </c>
      <c r="J216" s="6">
        <f t="shared" ca="1" si="41"/>
        <v>-0.3826610084951676</v>
      </c>
      <c r="K216" s="7">
        <f t="shared" ca="1" si="42"/>
        <v>1.1418022601110056</v>
      </c>
      <c r="L216" s="8">
        <f t="shared" ca="1" si="43"/>
        <v>-3.023065226238987E-2</v>
      </c>
      <c r="M216" s="13">
        <f ca="1">1/(1+EXP(-(prior_w0*x0_+prior_w1*x1_+prior_w2*x2_)))</f>
        <v>0.17009917263784452</v>
      </c>
      <c r="N216" s="6">
        <f ca="1">alpha*(y-h)*h*(1-h)*x0_</f>
        <v>-2.4012125247444564E-3</v>
      </c>
      <c r="O216" s="7">
        <f ca="1">alpha*(y-h)*h*(1-h)*x1_</f>
        <v>2.4012125247444564E-3</v>
      </c>
      <c r="P216" s="8">
        <f ca="1">alpha*(y-h)*h*(1-h)*x2_</f>
        <v>-4.8024250494889129E-3</v>
      </c>
      <c r="Q216" s="6">
        <f t="shared" ca="1" si="36"/>
        <v>-0.38506222101991205</v>
      </c>
      <c r="R216" s="7">
        <f t="shared" ca="1" si="37"/>
        <v>1.1442034726357502</v>
      </c>
      <c r="S216" s="8">
        <f t="shared" ca="1" si="38"/>
        <v>-3.5033077311878782E-2</v>
      </c>
    </row>
    <row r="217" spans="1:19" x14ac:dyDescent="0.75">
      <c r="A217" s="34"/>
      <c r="B217" s="36"/>
      <c r="C217" s="33"/>
      <c r="D217" s="16">
        <f t="shared" si="33"/>
        <v>71</v>
      </c>
      <c r="E217" s="1">
        <f t="shared" si="34"/>
        <v>7</v>
      </c>
      <c r="F217" s="6">
        <v>1</v>
      </c>
      <c r="G217" s="7">
        <f t="shared" ca="1" si="35"/>
        <v>0</v>
      </c>
      <c r="H217" s="7">
        <f t="shared" ca="1" si="39"/>
        <v>1</v>
      </c>
      <c r="I217" s="13">
        <f t="shared" ca="1" si="40"/>
        <v>0</v>
      </c>
      <c r="J217" s="6">
        <f t="shared" ca="1" si="41"/>
        <v>-0.38506222101991205</v>
      </c>
      <c r="K217" s="7">
        <f t="shared" ca="1" si="42"/>
        <v>1.1442034726357502</v>
      </c>
      <c r="L217" s="8">
        <f t="shared" ca="1" si="43"/>
        <v>-3.5033077311878782E-2</v>
      </c>
      <c r="M217" s="13">
        <f ca="1">1/(1+EXP(-(prior_w0*x0_+prior_w1*x1_+prior_w2*x2_)))</f>
        <v>0.39649394630638524</v>
      </c>
      <c r="N217" s="6">
        <f ca="1">alpha*(y-h)*h*(1-h)*x0_</f>
        <v>-9.4875647433401052E-3</v>
      </c>
      <c r="O217" s="7">
        <f ca="1">alpha*(y-h)*h*(1-h)*x1_</f>
        <v>0</v>
      </c>
      <c r="P217" s="8">
        <f ca="1">alpha*(y-h)*h*(1-h)*x2_</f>
        <v>-9.4875647433401052E-3</v>
      </c>
      <c r="Q217" s="6">
        <f t="shared" ca="1" si="36"/>
        <v>-0.39454978576325217</v>
      </c>
      <c r="R217" s="7">
        <f t="shared" ca="1" si="37"/>
        <v>1.1442034726357502</v>
      </c>
      <c r="S217" s="8">
        <f t="shared" ca="1" si="38"/>
        <v>-4.4520642055218884E-2</v>
      </c>
    </row>
    <row r="218" spans="1:19" x14ac:dyDescent="0.75">
      <c r="A218" s="34"/>
      <c r="B218" s="36"/>
      <c r="C218" s="33"/>
      <c r="D218" s="16">
        <f t="shared" si="33"/>
        <v>72</v>
      </c>
      <c r="E218" s="1">
        <f t="shared" si="34"/>
        <v>5</v>
      </c>
      <c r="F218" s="6">
        <v>1</v>
      </c>
      <c r="G218" s="7">
        <f t="shared" ca="1" si="35"/>
        <v>1</v>
      </c>
      <c r="H218" s="7">
        <f t="shared" ca="1" si="39"/>
        <v>2</v>
      </c>
      <c r="I218" s="13">
        <f t="shared" ca="1" si="40"/>
        <v>1</v>
      </c>
      <c r="J218" s="6">
        <f t="shared" ca="1" si="41"/>
        <v>-0.39454978576325217</v>
      </c>
      <c r="K218" s="7">
        <f t="shared" ca="1" si="42"/>
        <v>1.1442034726357502</v>
      </c>
      <c r="L218" s="8">
        <f t="shared" ca="1" si="43"/>
        <v>-4.4520642055218884E-2</v>
      </c>
      <c r="M218" s="13">
        <f ca="1">1/(1+EXP(-(prior_w0*x0_+prior_w1*x1_+prior_w2*x2_)))</f>
        <v>0.65939794281685882</v>
      </c>
      <c r="N218" s="6">
        <f ca="1">alpha*(y-h)*h*(1-h)*x0_</f>
        <v>7.6496597985736227E-3</v>
      </c>
      <c r="O218" s="7">
        <f ca="1">alpha*(y-h)*h*(1-h)*x1_</f>
        <v>7.6496597985736227E-3</v>
      </c>
      <c r="P218" s="8">
        <f ca="1">alpha*(y-h)*h*(1-h)*x2_</f>
        <v>1.5299319597147245E-2</v>
      </c>
      <c r="Q218" s="6">
        <f t="shared" ca="1" si="36"/>
        <v>-0.38690012596467854</v>
      </c>
      <c r="R218" s="7">
        <f t="shared" ca="1" si="37"/>
        <v>1.1518531324343237</v>
      </c>
      <c r="S218" s="8">
        <f t="shared" ca="1" si="38"/>
        <v>-2.9221322458071637E-2</v>
      </c>
    </row>
    <row r="219" spans="1:19" x14ac:dyDescent="0.75">
      <c r="A219" s="34"/>
      <c r="B219" s="36"/>
      <c r="C219" s="33"/>
      <c r="D219" s="16">
        <f t="shared" si="33"/>
        <v>72</v>
      </c>
      <c r="E219" s="1">
        <f t="shared" si="34"/>
        <v>6</v>
      </c>
      <c r="F219" s="6">
        <v>1</v>
      </c>
      <c r="G219" s="7">
        <f t="shared" ca="1" si="35"/>
        <v>-1</v>
      </c>
      <c r="H219" s="7">
        <f t="shared" ca="1" si="39"/>
        <v>2</v>
      </c>
      <c r="I219" s="13">
        <f t="shared" ca="1" si="40"/>
        <v>0</v>
      </c>
      <c r="J219" s="6">
        <f t="shared" ca="1" si="41"/>
        <v>-0.38690012596467854</v>
      </c>
      <c r="K219" s="7">
        <f t="shared" ca="1" si="42"/>
        <v>1.1518531324343237</v>
      </c>
      <c r="L219" s="8">
        <f t="shared" ca="1" si="43"/>
        <v>-2.9221322458071637E-2</v>
      </c>
      <c r="M219" s="13">
        <f ca="1">1/(1+EXP(-(prior_w0*x0_+prior_w1*x1_+prior_w2*x2_)))</f>
        <v>0.16837389100831981</v>
      </c>
      <c r="N219" s="6">
        <f ca="1">alpha*(y-h)*h*(1-h)*x0_</f>
        <v>-2.3576406565136211E-3</v>
      </c>
      <c r="O219" s="7">
        <f ca="1">alpha*(y-h)*h*(1-h)*x1_</f>
        <v>2.3576406565136211E-3</v>
      </c>
      <c r="P219" s="8">
        <f ca="1">alpha*(y-h)*h*(1-h)*x2_</f>
        <v>-4.7152813130272421E-3</v>
      </c>
      <c r="Q219" s="6">
        <f t="shared" ca="1" si="36"/>
        <v>-0.38925776662119216</v>
      </c>
      <c r="R219" s="7">
        <f t="shared" ca="1" si="37"/>
        <v>1.1542107730908373</v>
      </c>
      <c r="S219" s="8">
        <f t="shared" ca="1" si="38"/>
        <v>-3.3936603771098882E-2</v>
      </c>
    </row>
    <row r="220" spans="1:19" x14ac:dyDescent="0.75">
      <c r="A220" s="34"/>
      <c r="B220" s="36"/>
      <c r="C220" s="33"/>
      <c r="D220" s="16">
        <f t="shared" si="33"/>
        <v>72</v>
      </c>
      <c r="E220" s="1">
        <f t="shared" si="34"/>
        <v>7</v>
      </c>
      <c r="F220" s="6">
        <v>1</v>
      </c>
      <c r="G220" s="7">
        <f t="shared" ca="1" si="35"/>
        <v>0</v>
      </c>
      <c r="H220" s="7">
        <f t="shared" ca="1" si="39"/>
        <v>1</v>
      </c>
      <c r="I220" s="13">
        <f t="shared" ca="1" si="40"/>
        <v>0</v>
      </c>
      <c r="J220" s="6">
        <f t="shared" ca="1" si="41"/>
        <v>-0.38925776662119216</v>
      </c>
      <c r="K220" s="7">
        <f t="shared" ca="1" si="42"/>
        <v>1.1542107730908373</v>
      </c>
      <c r="L220" s="8">
        <f t="shared" ca="1" si="43"/>
        <v>-3.3936603771098882E-2</v>
      </c>
      <c r="M220" s="13">
        <f ca="1">1/(1+EXP(-(prior_w0*x0_+prior_w1*x1_+prior_w2*x2_)))</f>
        <v>0.3957526186005747</v>
      </c>
      <c r="N220" s="6">
        <f ca="1">alpha*(y-h)*h*(1-h)*x0_</f>
        <v>-9.4637306526250461E-3</v>
      </c>
      <c r="O220" s="7">
        <f ca="1">alpha*(y-h)*h*(1-h)*x1_</f>
        <v>0</v>
      </c>
      <c r="P220" s="8">
        <f ca="1">alpha*(y-h)*h*(1-h)*x2_</f>
        <v>-9.4637306526250461E-3</v>
      </c>
      <c r="Q220" s="6">
        <f t="shared" ca="1" si="36"/>
        <v>-0.39872149727381723</v>
      </c>
      <c r="R220" s="7">
        <f t="shared" ca="1" si="37"/>
        <v>1.1542107730908373</v>
      </c>
      <c r="S220" s="8">
        <f t="shared" ca="1" si="38"/>
        <v>-4.340033442372393E-2</v>
      </c>
    </row>
    <row r="221" spans="1:19" x14ac:dyDescent="0.75">
      <c r="A221" s="34"/>
      <c r="B221" s="36"/>
      <c r="C221" s="33"/>
      <c r="D221" s="16">
        <f t="shared" si="33"/>
        <v>73</v>
      </c>
      <c r="E221" s="1">
        <f t="shared" si="34"/>
        <v>5</v>
      </c>
      <c r="F221" s="6">
        <v>1</v>
      </c>
      <c r="G221" s="7">
        <f t="shared" ca="1" si="35"/>
        <v>1</v>
      </c>
      <c r="H221" s="7">
        <f t="shared" ca="1" si="39"/>
        <v>2</v>
      </c>
      <c r="I221" s="13">
        <f t="shared" ca="1" si="40"/>
        <v>1</v>
      </c>
      <c r="J221" s="6">
        <f t="shared" ca="1" si="41"/>
        <v>-0.39872149727381723</v>
      </c>
      <c r="K221" s="7">
        <f t="shared" ca="1" si="42"/>
        <v>1.1542107730908373</v>
      </c>
      <c r="L221" s="8">
        <f t="shared" ca="1" si="43"/>
        <v>-4.340033442372393E-2</v>
      </c>
      <c r="M221" s="13">
        <f ca="1">1/(1+EXP(-(prior_w0*x0_+prior_w1*x1_+prior_w2*x2_)))</f>
        <v>0.66120945420150157</v>
      </c>
      <c r="N221" s="6">
        <f ca="1">alpha*(y-h)*h*(1-h)*x0_</f>
        <v>7.5892982373635155E-3</v>
      </c>
      <c r="O221" s="7">
        <f ca="1">alpha*(y-h)*h*(1-h)*x1_</f>
        <v>7.5892982373635155E-3</v>
      </c>
      <c r="P221" s="8">
        <f ca="1">alpha*(y-h)*h*(1-h)*x2_</f>
        <v>1.5178596474727031E-2</v>
      </c>
      <c r="Q221" s="6">
        <f t="shared" ca="1" si="36"/>
        <v>-0.39113219903645369</v>
      </c>
      <c r="R221" s="7">
        <f t="shared" ca="1" si="37"/>
        <v>1.1618000713282008</v>
      </c>
      <c r="S221" s="8">
        <f t="shared" ca="1" si="38"/>
        <v>-2.8221737948996899E-2</v>
      </c>
    </row>
    <row r="222" spans="1:19" x14ac:dyDescent="0.75">
      <c r="A222" s="34"/>
      <c r="B222" s="36"/>
      <c r="C222" s="33"/>
      <c r="D222" s="16">
        <f t="shared" si="33"/>
        <v>73</v>
      </c>
      <c r="E222" s="1">
        <f t="shared" si="34"/>
        <v>6</v>
      </c>
      <c r="F222" s="6">
        <v>1</v>
      </c>
      <c r="G222" s="7">
        <f t="shared" ca="1" si="35"/>
        <v>-1</v>
      </c>
      <c r="H222" s="7">
        <f t="shared" ca="1" si="39"/>
        <v>2</v>
      </c>
      <c r="I222" s="13">
        <f t="shared" ca="1" si="40"/>
        <v>0</v>
      </c>
      <c r="J222" s="6">
        <f t="shared" ca="1" si="41"/>
        <v>-0.39113219903645369</v>
      </c>
      <c r="K222" s="7">
        <f t="shared" ca="1" si="42"/>
        <v>1.1618000713282008</v>
      </c>
      <c r="L222" s="8">
        <f t="shared" ca="1" si="43"/>
        <v>-2.8221737948996899E-2</v>
      </c>
      <c r="M222" s="13">
        <f ca="1">1/(1+EXP(-(prior_w0*x0_+prior_w1*x1_+prior_w2*x2_)))</f>
        <v>0.16667530103606526</v>
      </c>
      <c r="N222" s="6">
        <f ca="1">alpha*(y-h)*h*(1-h)*x0_</f>
        <v>-2.3150306777773317E-3</v>
      </c>
      <c r="O222" s="7">
        <f ca="1">alpha*(y-h)*h*(1-h)*x1_</f>
        <v>2.3150306777773317E-3</v>
      </c>
      <c r="P222" s="8">
        <f ca="1">alpha*(y-h)*h*(1-h)*x2_</f>
        <v>-4.6300613555546634E-3</v>
      </c>
      <c r="Q222" s="6">
        <f t="shared" ca="1" si="36"/>
        <v>-0.39344722971423102</v>
      </c>
      <c r="R222" s="7">
        <f t="shared" ca="1" si="37"/>
        <v>1.1641151020059781</v>
      </c>
      <c r="S222" s="8">
        <f t="shared" ca="1" si="38"/>
        <v>-3.2851799304551565E-2</v>
      </c>
    </row>
    <row r="223" spans="1:19" x14ac:dyDescent="0.75">
      <c r="A223" s="34"/>
      <c r="B223" s="36"/>
      <c r="C223" s="33"/>
      <c r="D223" s="16">
        <f t="shared" si="33"/>
        <v>73</v>
      </c>
      <c r="E223" s="1">
        <f t="shared" si="34"/>
        <v>7</v>
      </c>
      <c r="F223" s="6">
        <v>1</v>
      </c>
      <c r="G223" s="7">
        <f t="shared" ca="1" si="35"/>
        <v>0</v>
      </c>
      <c r="H223" s="7">
        <f t="shared" ca="1" si="39"/>
        <v>1</v>
      </c>
      <c r="I223" s="13">
        <f t="shared" ca="1" si="40"/>
        <v>0</v>
      </c>
      <c r="J223" s="6">
        <f t="shared" ca="1" si="41"/>
        <v>-0.39344722971423102</v>
      </c>
      <c r="K223" s="7">
        <f t="shared" ca="1" si="42"/>
        <v>1.1641151020059781</v>
      </c>
      <c r="L223" s="8">
        <f t="shared" ca="1" si="43"/>
        <v>-3.2851799304551565E-2</v>
      </c>
      <c r="M223" s="13">
        <f ca="1">1/(1+EXP(-(prior_w0*x0_+prior_w1*x1_+prior_w2*x2_)))</f>
        <v>0.39501043467874969</v>
      </c>
      <c r="N223" s="6">
        <f ca="1">alpha*(y-h)*h*(1-h)*x0_</f>
        <v>-9.4398484163812097E-3</v>
      </c>
      <c r="O223" s="7">
        <f ca="1">alpha*(y-h)*h*(1-h)*x1_</f>
        <v>0</v>
      </c>
      <c r="P223" s="8">
        <f ca="1">alpha*(y-h)*h*(1-h)*x2_</f>
        <v>-9.4398484163812097E-3</v>
      </c>
      <c r="Q223" s="6">
        <f t="shared" ca="1" si="36"/>
        <v>-0.40288707813061225</v>
      </c>
      <c r="R223" s="7">
        <f t="shared" ca="1" si="37"/>
        <v>1.1641151020059781</v>
      </c>
      <c r="S223" s="8">
        <f t="shared" ca="1" si="38"/>
        <v>-4.2291647720932773E-2</v>
      </c>
    </row>
    <row r="224" spans="1:19" x14ac:dyDescent="0.75">
      <c r="A224" s="34"/>
      <c r="B224" s="36"/>
      <c r="C224" s="33"/>
      <c r="D224" s="16">
        <f t="shared" si="33"/>
        <v>74</v>
      </c>
      <c r="E224" s="1">
        <f t="shared" si="34"/>
        <v>5</v>
      </c>
      <c r="F224" s="6">
        <v>1</v>
      </c>
      <c r="G224" s="7">
        <f t="shared" ca="1" si="35"/>
        <v>1</v>
      </c>
      <c r="H224" s="7">
        <f t="shared" ca="1" si="39"/>
        <v>2</v>
      </c>
      <c r="I224" s="13">
        <f t="shared" ca="1" si="40"/>
        <v>1</v>
      </c>
      <c r="J224" s="6">
        <f t="shared" ca="1" si="41"/>
        <v>-0.40288707813061225</v>
      </c>
      <c r="K224" s="7">
        <f t="shared" ca="1" si="42"/>
        <v>1.1641151020059781</v>
      </c>
      <c r="L224" s="8">
        <f t="shared" ca="1" si="43"/>
        <v>-4.2291647720932773E-2</v>
      </c>
      <c r="M224" s="13">
        <f ca="1">1/(1+EXP(-(prior_w0*x0_+prior_w1*x1_+prior_w2*x2_)))</f>
        <v>0.66298942461637922</v>
      </c>
      <c r="N224" s="6">
        <f ca="1">alpha*(y-h)*h*(1-h)*x0_</f>
        <v>7.5299771700101711E-3</v>
      </c>
      <c r="O224" s="7">
        <f ca="1">alpha*(y-h)*h*(1-h)*x1_</f>
        <v>7.5299771700101711E-3</v>
      </c>
      <c r="P224" s="8">
        <f ca="1">alpha*(y-h)*h*(1-h)*x2_</f>
        <v>1.5059954340020342E-2</v>
      </c>
      <c r="Q224" s="6">
        <f t="shared" ca="1" si="36"/>
        <v>-0.39535710096060206</v>
      </c>
      <c r="R224" s="7">
        <f t="shared" ca="1" si="37"/>
        <v>1.1716450791759883</v>
      </c>
      <c r="S224" s="8">
        <f t="shared" ca="1" si="38"/>
        <v>-2.7231693380912431E-2</v>
      </c>
    </row>
    <row r="225" spans="1:19" x14ac:dyDescent="0.75">
      <c r="A225" s="34"/>
      <c r="B225" s="36"/>
      <c r="C225" s="33"/>
      <c r="D225" s="16">
        <f t="shared" si="33"/>
        <v>74</v>
      </c>
      <c r="E225" s="1">
        <f t="shared" si="34"/>
        <v>6</v>
      </c>
      <c r="F225" s="6">
        <v>1</v>
      </c>
      <c r="G225" s="7">
        <f t="shared" ca="1" si="35"/>
        <v>-1</v>
      </c>
      <c r="H225" s="7">
        <f t="shared" ca="1" si="39"/>
        <v>2</v>
      </c>
      <c r="I225" s="13">
        <f t="shared" ca="1" si="40"/>
        <v>0</v>
      </c>
      <c r="J225" s="6">
        <f t="shared" ca="1" si="41"/>
        <v>-0.39535710096060206</v>
      </c>
      <c r="K225" s="7">
        <f t="shared" ca="1" si="42"/>
        <v>1.1716450791759883</v>
      </c>
      <c r="L225" s="8">
        <f t="shared" ca="1" si="43"/>
        <v>-2.7231693380912431E-2</v>
      </c>
      <c r="M225" s="13">
        <f ca="1">1/(1+EXP(-(prior_w0*x0_+prior_w1*x1_+prior_w2*x2_)))</f>
        <v>0.16500284976499133</v>
      </c>
      <c r="N225" s="6">
        <f ca="1">alpha*(y-h)*h*(1-h)*x0_</f>
        <v>-2.2733582671992632E-3</v>
      </c>
      <c r="O225" s="7">
        <f ca="1">alpha*(y-h)*h*(1-h)*x1_</f>
        <v>2.2733582671992632E-3</v>
      </c>
      <c r="P225" s="8">
        <f ca="1">alpha*(y-h)*h*(1-h)*x2_</f>
        <v>-4.5467165343985264E-3</v>
      </c>
      <c r="Q225" s="6">
        <f t="shared" ca="1" si="36"/>
        <v>-0.39763045922780133</v>
      </c>
      <c r="R225" s="7">
        <f t="shared" ca="1" si="37"/>
        <v>1.1739184374431875</v>
      </c>
      <c r="S225" s="8">
        <f t="shared" ca="1" si="38"/>
        <v>-3.1778409915310959E-2</v>
      </c>
    </row>
    <row r="226" spans="1:19" x14ac:dyDescent="0.75">
      <c r="A226" s="34"/>
      <c r="B226" s="36"/>
      <c r="C226" s="33"/>
      <c r="D226" s="16">
        <f t="shared" si="33"/>
        <v>74</v>
      </c>
      <c r="E226" s="1">
        <f t="shared" si="34"/>
        <v>7</v>
      </c>
      <c r="F226" s="6">
        <v>1</v>
      </c>
      <c r="G226" s="7">
        <f t="shared" ca="1" si="35"/>
        <v>0</v>
      </c>
      <c r="H226" s="7">
        <f t="shared" ca="1" si="39"/>
        <v>1</v>
      </c>
      <c r="I226" s="13">
        <f t="shared" ca="1" si="40"/>
        <v>0</v>
      </c>
      <c r="J226" s="6">
        <f t="shared" ca="1" si="41"/>
        <v>-0.39763045922780133</v>
      </c>
      <c r="K226" s="7">
        <f t="shared" ca="1" si="42"/>
        <v>1.1739184374431875</v>
      </c>
      <c r="L226" s="8">
        <f t="shared" ca="1" si="43"/>
        <v>-3.1778409915310959E-2</v>
      </c>
      <c r="M226" s="13">
        <f ca="1">1/(1+EXP(-(prior_w0*x0_+prior_w1*x1_+prior_w2*x2_)))</f>
        <v>0.39426749698931302</v>
      </c>
      <c r="N226" s="6">
        <f ca="1">alpha*(y-h)*h*(1-h)*x0_</f>
        <v>-9.415921509759468E-3</v>
      </c>
      <c r="O226" s="7">
        <f ca="1">alpha*(y-h)*h*(1-h)*x1_</f>
        <v>0</v>
      </c>
      <c r="P226" s="8">
        <f ca="1">alpha*(y-h)*h*(1-h)*x2_</f>
        <v>-9.415921509759468E-3</v>
      </c>
      <c r="Q226" s="6">
        <f t="shared" ca="1" si="36"/>
        <v>-0.40704638073756078</v>
      </c>
      <c r="R226" s="7">
        <f t="shared" ca="1" si="37"/>
        <v>1.1739184374431875</v>
      </c>
      <c r="S226" s="8">
        <f t="shared" ca="1" si="38"/>
        <v>-4.1194331425070424E-2</v>
      </c>
    </row>
    <row r="227" spans="1:19" x14ac:dyDescent="0.75">
      <c r="A227" s="34"/>
      <c r="B227" s="36"/>
      <c r="C227" s="33"/>
      <c r="D227" s="16">
        <f t="shared" si="33"/>
        <v>75</v>
      </c>
      <c r="E227" s="1">
        <f t="shared" si="34"/>
        <v>5</v>
      </c>
      <c r="F227" s="6">
        <v>1</v>
      </c>
      <c r="G227" s="7">
        <f t="shared" ca="1" si="35"/>
        <v>1</v>
      </c>
      <c r="H227" s="7">
        <f t="shared" ca="1" si="39"/>
        <v>2</v>
      </c>
      <c r="I227" s="13">
        <f t="shared" ca="1" si="40"/>
        <v>1</v>
      </c>
      <c r="J227" s="6">
        <f t="shared" ca="1" si="41"/>
        <v>-0.40704638073756078</v>
      </c>
      <c r="K227" s="7">
        <f t="shared" ca="1" si="42"/>
        <v>1.1739184374431875</v>
      </c>
      <c r="L227" s="8">
        <f t="shared" ca="1" si="43"/>
        <v>-4.1194331425070424E-2</v>
      </c>
      <c r="M227" s="13">
        <f ca="1">1/(1+EXP(-(prior_w0*x0_+prior_w1*x1_+prior_w2*x2_)))</f>
        <v>0.66473860874542512</v>
      </c>
      <c r="N227" s="6">
        <f ca="1">alpha*(y-h)*h*(1-h)*x0_</f>
        <v>7.4716752880444569E-3</v>
      </c>
      <c r="O227" s="7">
        <f ca="1">alpha*(y-h)*h*(1-h)*x1_</f>
        <v>7.4716752880444569E-3</v>
      </c>
      <c r="P227" s="8">
        <f ca="1">alpha*(y-h)*h*(1-h)*x2_</f>
        <v>1.4943350576088914E-2</v>
      </c>
      <c r="Q227" s="6">
        <f t="shared" ca="1" si="36"/>
        <v>-0.39957470544951634</v>
      </c>
      <c r="R227" s="7">
        <f t="shared" ca="1" si="37"/>
        <v>1.1813901127312318</v>
      </c>
      <c r="S227" s="8">
        <f t="shared" ca="1" si="38"/>
        <v>-2.625098084898151E-2</v>
      </c>
    </row>
    <row r="228" spans="1:19" x14ac:dyDescent="0.75">
      <c r="A228" s="34"/>
      <c r="B228" s="36"/>
      <c r="C228" s="33"/>
      <c r="D228" s="16">
        <f t="shared" si="33"/>
        <v>75</v>
      </c>
      <c r="E228" s="1">
        <f t="shared" si="34"/>
        <v>6</v>
      </c>
      <c r="F228" s="6">
        <v>1</v>
      </c>
      <c r="G228" s="7">
        <f t="shared" ca="1" si="35"/>
        <v>-1</v>
      </c>
      <c r="H228" s="7">
        <f t="shared" ca="1" si="39"/>
        <v>2</v>
      </c>
      <c r="I228" s="13">
        <f t="shared" ca="1" si="40"/>
        <v>0</v>
      </c>
      <c r="J228" s="6">
        <f t="shared" ca="1" si="41"/>
        <v>-0.39957470544951634</v>
      </c>
      <c r="K228" s="7">
        <f t="shared" ca="1" si="42"/>
        <v>1.1813901127312318</v>
      </c>
      <c r="L228" s="8">
        <f t="shared" ca="1" si="43"/>
        <v>-2.625098084898151E-2</v>
      </c>
      <c r="M228" s="13">
        <f ca="1">1/(1+EXP(-(prior_w0*x0_+prior_w1*x1_+prior_w2*x2_)))</f>
        <v>0.1633560004455771</v>
      </c>
      <c r="N228" s="6">
        <f ca="1">alpha*(y-h)*h*(1-h)*x0_</f>
        <v>-2.2325998134882451E-3</v>
      </c>
      <c r="O228" s="7">
        <f ca="1">alpha*(y-h)*h*(1-h)*x1_</f>
        <v>2.2325998134882451E-3</v>
      </c>
      <c r="P228" s="8">
        <f ca="1">alpha*(y-h)*h*(1-h)*x2_</f>
        <v>-4.4651996269764902E-3</v>
      </c>
      <c r="Q228" s="6">
        <f t="shared" ca="1" si="36"/>
        <v>-0.40180730526300457</v>
      </c>
      <c r="R228" s="7">
        <f t="shared" ca="1" si="37"/>
        <v>1.1836227125447201</v>
      </c>
      <c r="S228" s="8">
        <f t="shared" ca="1" si="38"/>
        <v>-3.0716180475958001E-2</v>
      </c>
    </row>
    <row r="229" spans="1:19" x14ac:dyDescent="0.75">
      <c r="A229" s="34"/>
      <c r="B229" s="36"/>
      <c r="C229" s="33"/>
      <c r="D229" s="16">
        <f t="shared" si="33"/>
        <v>75</v>
      </c>
      <c r="E229" s="1">
        <f t="shared" si="34"/>
        <v>7</v>
      </c>
      <c r="F229" s="6">
        <v>1</v>
      </c>
      <c r="G229" s="7">
        <f t="shared" ca="1" si="35"/>
        <v>0</v>
      </c>
      <c r="H229" s="7">
        <f t="shared" ca="1" si="39"/>
        <v>1</v>
      </c>
      <c r="I229" s="13">
        <f t="shared" ca="1" si="40"/>
        <v>0</v>
      </c>
      <c r="J229" s="6">
        <f t="shared" ca="1" si="41"/>
        <v>-0.40180730526300457</v>
      </c>
      <c r="K229" s="7">
        <f t="shared" ca="1" si="42"/>
        <v>1.1836227125447201</v>
      </c>
      <c r="L229" s="8">
        <f t="shared" ca="1" si="43"/>
        <v>-3.0716180475958001E-2</v>
      </c>
      <c r="M229" s="13">
        <f ca="1">1/(1+EXP(-(prior_w0*x0_+prior_w1*x1_+prior_w2*x2_)))</f>
        <v>0.39352390774447804</v>
      </c>
      <c r="N229" s="6">
        <f ca="1">alpha*(y-h)*h*(1-h)*x0_</f>
        <v>-9.3919534129878104E-3</v>
      </c>
      <c r="O229" s="7">
        <f ca="1">alpha*(y-h)*h*(1-h)*x1_</f>
        <v>0</v>
      </c>
      <c r="P229" s="8">
        <f ca="1">alpha*(y-h)*h*(1-h)*x2_</f>
        <v>-9.3919534129878104E-3</v>
      </c>
      <c r="Q229" s="6">
        <f t="shared" ca="1" si="36"/>
        <v>-0.41119925867599239</v>
      </c>
      <c r="R229" s="7">
        <f t="shared" ca="1" si="37"/>
        <v>1.1836227125447201</v>
      </c>
      <c r="S229" s="8">
        <f t="shared" ca="1" si="38"/>
        <v>-4.010813388894581E-2</v>
      </c>
    </row>
    <row r="230" spans="1:19" x14ac:dyDescent="0.75">
      <c r="A230" s="34"/>
      <c r="B230" s="36"/>
      <c r="C230" s="33"/>
      <c r="D230" s="16">
        <f t="shared" si="33"/>
        <v>76</v>
      </c>
      <c r="E230" s="1">
        <f t="shared" si="34"/>
        <v>5</v>
      </c>
      <c r="F230" s="6">
        <v>1</v>
      </c>
      <c r="G230" s="7">
        <f t="shared" ca="1" si="35"/>
        <v>1</v>
      </c>
      <c r="H230" s="7">
        <f t="shared" ca="1" si="39"/>
        <v>2</v>
      </c>
      <c r="I230" s="13">
        <f t="shared" ca="1" si="40"/>
        <v>1</v>
      </c>
      <c r="J230" s="6">
        <f t="shared" ca="1" si="41"/>
        <v>-0.41119925867599239</v>
      </c>
      <c r="K230" s="7">
        <f t="shared" ca="1" si="42"/>
        <v>1.1836227125447201</v>
      </c>
      <c r="L230" s="8">
        <f t="shared" ca="1" si="43"/>
        <v>-4.010813388894581E-2</v>
      </c>
      <c r="M230" s="13">
        <f ca="1">1/(1+EXP(-(prior_w0*x0_+prior_w1*x1_+prior_w2*x2_)))</f>
        <v>0.66645774629158172</v>
      </c>
      <c r="N230" s="6">
        <f ca="1">alpha*(y-h)*h*(1-h)*x0_</f>
        <v>7.4143714189983494E-3</v>
      </c>
      <c r="O230" s="7">
        <f ca="1">alpha*(y-h)*h*(1-h)*x1_</f>
        <v>7.4143714189983494E-3</v>
      </c>
      <c r="P230" s="8">
        <f ca="1">alpha*(y-h)*h*(1-h)*x2_</f>
        <v>1.4828742837996699E-2</v>
      </c>
      <c r="Q230" s="6">
        <f t="shared" ca="1" si="36"/>
        <v>-0.40378488725699402</v>
      </c>
      <c r="R230" s="7">
        <f t="shared" ca="1" si="37"/>
        <v>1.1910370839637183</v>
      </c>
      <c r="S230" s="8">
        <f t="shared" ca="1" si="38"/>
        <v>-2.5279391050949111E-2</v>
      </c>
    </row>
    <row r="231" spans="1:19" x14ac:dyDescent="0.75">
      <c r="A231" s="34"/>
      <c r="B231" s="36"/>
      <c r="C231" s="33"/>
      <c r="D231" s="16">
        <f t="shared" si="33"/>
        <v>76</v>
      </c>
      <c r="E231" s="1">
        <f t="shared" si="34"/>
        <v>6</v>
      </c>
      <c r="F231" s="6">
        <v>1</v>
      </c>
      <c r="G231" s="7">
        <f t="shared" ca="1" si="35"/>
        <v>-1</v>
      </c>
      <c r="H231" s="7">
        <f t="shared" ca="1" si="39"/>
        <v>2</v>
      </c>
      <c r="I231" s="13">
        <f t="shared" ca="1" si="40"/>
        <v>0</v>
      </c>
      <c r="J231" s="6">
        <f t="shared" ca="1" si="41"/>
        <v>-0.40378488725699402</v>
      </c>
      <c r="K231" s="7">
        <f t="shared" ca="1" si="42"/>
        <v>1.1910370839637183</v>
      </c>
      <c r="L231" s="8">
        <f t="shared" ca="1" si="43"/>
        <v>-2.5279391050949111E-2</v>
      </c>
      <c r="M231" s="13">
        <f ca="1">1/(1+EXP(-(prior_w0*x0_+prior_w1*x1_+prior_w2*x2_)))</f>
        <v>0.1617342316754658</v>
      </c>
      <c r="N231" s="6">
        <f ca="1">alpha*(y-h)*h*(1-h)*x0_</f>
        <v>-2.1927323858610503E-3</v>
      </c>
      <c r="O231" s="7">
        <f ca="1">alpha*(y-h)*h*(1-h)*x1_</f>
        <v>2.1927323858610503E-3</v>
      </c>
      <c r="P231" s="8">
        <f ca="1">alpha*(y-h)*h*(1-h)*x2_</f>
        <v>-4.3854647717221007E-3</v>
      </c>
      <c r="Q231" s="6">
        <f t="shared" ca="1" si="36"/>
        <v>-0.40597761964285506</v>
      </c>
      <c r="R231" s="7">
        <f t="shared" ca="1" si="37"/>
        <v>1.1932298163495794</v>
      </c>
      <c r="S231" s="8">
        <f t="shared" ca="1" si="38"/>
        <v>-2.9664855822671213E-2</v>
      </c>
    </row>
    <row r="232" spans="1:19" x14ac:dyDescent="0.75">
      <c r="A232" s="34"/>
      <c r="B232" s="36"/>
      <c r="C232" s="33"/>
      <c r="D232" s="16">
        <f t="shared" si="33"/>
        <v>76</v>
      </c>
      <c r="E232" s="1">
        <f t="shared" si="34"/>
        <v>7</v>
      </c>
      <c r="F232" s="6">
        <v>1</v>
      </c>
      <c r="G232" s="7">
        <f t="shared" ca="1" si="35"/>
        <v>0</v>
      </c>
      <c r="H232" s="7">
        <f t="shared" ca="1" si="39"/>
        <v>1</v>
      </c>
      <c r="I232" s="13">
        <f t="shared" ca="1" si="40"/>
        <v>0</v>
      </c>
      <c r="J232" s="6">
        <f t="shared" ca="1" si="41"/>
        <v>-0.40597761964285506</v>
      </c>
      <c r="K232" s="7">
        <f t="shared" ca="1" si="42"/>
        <v>1.1932298163495794</v>
      </c>
      <c r="L232" s="8">
        <f t="shared" ca="1" si="43"/>
        <v>-2.9664855822671213E-2</v>
      </c>
      <c r="M232" s="13">
        <f ca="1">1/(1+EXP(-(prior_w0*x0_+prior_w1*x1_+prior_w2*x2_)))</f>
        <v>0.39277976852314123</v>
      </c>
      <c r="N232" s="6">
        <f ca="1">alpha*(y-h)*h*(1-h)*x0_</f>
        <v>-9.3679475982138046E-3</v>
      </c>
      <c r="O232" s="7">
        <f ca="1">alpha*(y-h)*h*(1-h)*x1_</f>
        <v>0</v>
      </c>
      <c r="P232" s="8">
        <f ca="1">alpha*(y-h)*h*(1-h)*x2_</f>
        <v>-9.3679475982138046E-3</v>
      </c>
      <c r="Q232" s="6">
        <f t="shared" ca="1" si="36"/>
        <v>-0.41534556724106886</v>
      </c>
      <c r="R232" s="7">
        <f t="shared" ca="1" si="37"/>
        <v>1.1932298163495794</v>
      </c>
      <c r="S232" s="8">
        <f t="shared" ca="1" si="38"/>
        <v>-3.9032803420885019E-2</v>
      </c>
    </row>
    <row r="233" spans="1:19" x14ac:dyDescent="0.75">
      <c r="A233" s="34"/>
      <c r="B233" s="36"/>
      <c r="C233" s="33"/>
      <c r="D233" s="16">
        <f t="shared" si="33"/>
        <v>77</v>
      </c>
      <c r="E233" s="1">
        <f t="shared" si="34"/>
        <v>5</v>
      </c>
      <c r="F233" s="6">
        <v>1</v>
      </c>
      <c r="G233" s="7">
        <f t="shared" ca="1" si="35"/>
        <v>1</v>
      </c>
      <c r="H233" s="7">
        <f t="shared" ca="1" si="39"/>
        <v>2</v>
      </c>
      <c r="I233" s="13">
        <f t="shared" ca="1" si="40"/>
        <v>1</v>
      </c>
      <c r="J233" s="6">
        <f t="shared" ca="1" si="41"/>
        <v>-0.41534556724106886</v>
      </c>
      <c r="K233" s="7">
        <f t="shared" ca="1" si="42"/>
        <v>1.1932298163495794</v>
      </c>
      <c r="L233" s="8">
        <f t="shared" ca="1" si="43"/>
        <v>-3.9032803420885019E-2</v>
      </c>
      <c r="M233" s="13">
        <f ca="1">1/(1+EXP(-(prior_w0*x0_+prior_w1*x1_+prior_w2*x2_)))</f>
        <v>0.66814756159763244</v>
      </c>
      <c r="N233" s="6">
        <f ca="1">alpha*(y-h)*h*(1-h)*x0_</f>
        <v>7.3580445678095149E-3</v>
      </c>
      <c r="O233" s="7">
        <f ca="1">alpha*(y-h)*h*(1-h)*x1_</f>
        <v>7.3580445678095149E-3</v>
      </c>
      <c r="P233" s="8">
        <f ca="1">alpha*(y-h)*h*(1-h)*x2_</f>
        <v>1.471608913561903E-2</v>
      </c>
      <c r="Q233" s="6">
        <f t="shared" ca="1" si="36"/>
        <v>-0.40798752267325933</v>
      </c>
      <c r="R233" s="7">
        <f t="shared" ca="1" si="37"/>
        <v>1.2005878609173888</v>
      </c>
      <c r="S233" s="8">
        <f t="shared" ca="1" si="38"/>
        <v>-2.4316714285265988E-2</v>
      </c>
    </row>
    <row r="234" spans="1:19" x14ac:dyDescent="0.75">
      <c r="A234" s="34"/>
      <c r="B234" s="36"/>
      <c r="C234" s="33"/>
      <c r="D234" s="16">
        <f t="shared" si="33"/>
        <v>77</v>
      </c>
      <c r="E234" s="1">
        <f t="shared" si="34"/>
        <v>6</v>
      </c>
      <c r="F234" s="6">
        <v>1</v>
      </c>
      <c r="G234" s="7">
        <f t="shared" ca="1" si="35"/>
        <v>-1</v>
      </c>
      <c r="H234" s="7">
        <f t="shared" ca="1" si="39"/>
        <v>2</v>
      </c>
      <c r="I234" s="13">
        <f t="shared" ca="1" si="40"/>
        <v>0</v>
      </c>
      <c r="J234" s="6">
        <f t="shared" ca="1" si="41"/>
        <v>-0.40798752267325933</v>
      </c>
      <c r="K234" s="7">
        <f t="shared" ca="1" si="42"/>
        <v>1.2005878609173888</v>
      </c>
      <c r="L234" s="8">
        <f t="shared" ca="1" si="43"/>
        <v>-2.4316714285265988E-2</v>
      </c>
      <c r="M234" s="13">
        <f ca="1">1/(1+EXP(-(prior_w0*x0_+prior_w1*x1_+prior_w2*x2_)))</f>
        <v>0.16013703661921633</v>
      </c>
      <c r="N234" s="6">
        <f ca="1">alpha*(y-h)*h*(1-h)*x0_</f>
        <v>-2.1537337068318198E-3</v>
      </c>
      <c r="O234" s="7">
        <f ca="1">alpha*(y-h)*h*(1-h)*x1_</f>
        <v>2.1537337068318198E-3</v>
      </c>
      <c r="P234" s="8">
        <f ca="1">alpha*(y-h)*h*(1-h)*x2_</f>
        <v>-4.3074674136636395E-3</v>
      </c>
      <c r="Q234" s="6">
        <f t="shared" ca="1" si="36"/>
        <v>-0.41014125638009113</v>
      </c>
      <c r="R234" s="7">
        <f t="shared" ca="1" si="37"/>
        <v>1.2027415946242206</v>
      </c>
      <c r="S234" s="8">
        <f t="shared" ca="1" si="38"/>
        <v>-2.8624181698929628E-2</v>
      </c>
    </row>
    <row r="235" spans="1:19" x14ac:dyDescent="0.75">
      <c r="A235" s="34"/>
      <c r="B235" s="36"/>
      <c r="C235" s="33"/>
      <c r="D235" s="16">
        <f t="shared" si="33"/>
        <v>77</v>
      </c>
      <c r="E235" s="1">
        <f t="shared" si="34"/>
        <v>7</v>
      </c>
      <c r="F235" s="6">
        <v>1</v>
      </c>
      <c r="G235" s="7">
        <f t="shared" ca="1" si="35"/>
        <v>0</v>
      </c>
      <c r="H235" s="7">
        <f t="shared" ca="1" si="39"/>
        <v>1</v>
      </c>
      <c r="I235" s="13">
        <f t="shared" ca="1" si="40"/>
        <v>0</v>
      </c>
      <c r="J235" s="6">
        <f t="shared" ca="1" si="41"/>
        <v>-0.41014125638009113</v>
      </c>
      <c r="K235" s="7">
        <f t="shared" ca="1" si="42"/>
        <v>1.2027415946242206</v>
      </c>
      <c r="L235" s="8">
        <f t="shared" ca="1" si="43"/>
        <v>-2.8624181698929628E-2</v>
      </c>
      <c r="M235" s="13">
        <f ca="1">1/(1+EXP(-(prior_w0*x0_+prior_w1*x1_+prior_w2*x2_)))</f>
        <v>0.39203517993073517</v>
      </c>
      <c r="N235" s="6">
        <f ca="1">alpha*(y-h)*h*(1-h)*x0_</f>
        <v>-9.343907518120094E-3</v>
      </c>
      <c r="O235" s="7">
        <f ca="1">alpha*(y-h)*h*(1-h)*x1_</f>
        <v>0</v>
      </c>
      <c r="P235" s="8">
        <f ca="1">alpha*(y-h)*h*(1-h)*x2_</f>
        <v>-9.343907518120094E-3</v>
      </c>
      <c r="Q235" s="6">
        <f t="shared" ca="1" si="36"/>
        <v>-0.41948516389821122</v>
      </c>
      <c r="R235" s="7">
        <f t="shared" ca="1" si="37"/>
        <v>1.2027415946242206</v>
      </c>
      <c r="S235" s="8">
        <f t="shared" ca="1" si="38"/>
        <v>-3.7968089217049722E-2</v>
      </c>
    </row>
    <row r="236" spans="1:19" x14ac:dyDescent="0.75">
      <c r="A236" s="34"/>
      <c r="B236" s="36"/>
      <c r="C236" s="33"/>
      <c r="D236" s="16">
        <f t="shared" si="33"/>
        <v>78</v>
      </c>
      <c r="E236" s="1">
        <f t="shared" si="34"/>
        <v>5</v>
      </c>
      <c r="F236" s="6">
        <v>1</v>
      </c>
      <c r="G236" s="7">
        <f t="shared" ca="1" si="35"/>
        <v>1</v>
      </c>
      <c r="H236" s="7">
        <f t="shared" ca="1" si="39"/>
        <v>2</v>
      </c>
      <c r="I236" s="13">
        <f t="shared" ca="1" si="40"/>
        <v>1</v>
      </c>
      <c r="J236" s="6">
        <f t="shared" ca="1" si="41"/>
        <v>-0.41948516389821122</v>
      </c>
      <c r="K236" s="7">
        <f t="shared" ca="1" si="42"/>
        <v>1.2027415946242206</v>
      </c>
      <c r="L236" s="8">
        <f t="shared" ca="1" si="43"/>
        <v>-3.7968089217049722E-2</v>
      </c>
      <c r="M236" s="13">
        <f ca="1">1/(1+EXP(-(prior_w0*x0_+prior_w1*x1_+prior_w2*x2_)))</f>
        <v>0.66980876337152884</v>
      </c>
      <c r="N236" s="6">
        <f ca="1">alpha*(y-h)*h*(1-h)*x0_</f>
        <v>7.3026739526990117E-3</v>
      </c>
      <c r="O236" s="7">
        <f ca="1">alpha*(y-h)*h*(1-h)*x1_</f>
        <v>7.3026739526990117E-3</v>
      </c>
      <c r="P236" s="8">
        <f ca="1">alpha*(y-h)*h*(1-h)*x2_</f>
        <v>1.4605347905398023E-2</v>
      </c>
      <c r="Q236" s="6">
        <f t="shared" ca="1" si="36"/>
        <v>-0.41218248994551221</v>
      </c>
      <c r="R236" s="7">
        <f t="shared" ca="1" si="37"/>
        <v>1.2100442685769195</v>
      </c>
      <c r="S236" s="8">
        <f t="shared" ca="1" si="38"/>
        <v>-2.3362741311651697E-2</v>
      </c>
    </row>
    <row r="237" spans="1:19" x14ac:dyDescent="0.75">
      <c r="A237" s="34"/>
      <c r="B237" s="36"/>
      <c r="C237" s="33"/>
      <c r="D237" s="16">
        <f t="shared" si="33"/>
        <v>78</v>
      </c>
      <c r="E237" s="1">
        <f t="shared" si="34"/>
        <v>6</v>
      </c>
      <c r="F237" s="6">
        <v>1</v>
      </c>
      <c r="G237" s="7">
        <f t="shared" ca="1" si="35"/>
        <v>-1</v>
      </c>
      <c r="H237" s="7">
        <f t="shared" ca="1" si="39"/>
        <v>2</v>
      </c>
      <c r="I237" s="13">
        <f t="shared" ca="1" si="40"/>
        <v>0</v>
      </c>
      <c r="J237" s="6">
        <f t="shared" ca="1" si="41"/>
        <v>-0.41218248994551221</v>
      </c>
      <c r="K237" s="7">
        <f t="shared" ca="1" si="42"/>
        <v>1.2100442685769195</v>
      </c>
      <c r="L237" s="8">
        <f t="shared" ca="1" si="43"/>
        <v>-2.3362741311651697E-2</v>
      </c>
      <c r="M237" s="13">
        <f ca="1">1/(1+EXP(-(prior_w0*x0_+prior_w1*x1_+prior_w2*x2_)))</f>
        <v>0.15856392229824842</v>
      </c>
      <c r="N237" s="6">
        <f ca="1">alpha*(y-h)*h*(1-h)*x0_</f>
        <v>-2.1155821270550631E-3</v>
      </c>
      <c r="O237" s="7">
        <f ca="1">alpha*(y-h)*h*(1-h)*x1_</f>
        <v>2.1155821270550631E-3</v>
      </c>
      <c r="P237" s="8">
        <f ca="1">alpha*(y-h)*h*(1-h)*x2_</f>
        <v>-4.2311642541101261E-3</v>
      </c>
      <c r="Q237" s="6">
        <f t="shared" ca="1" si="36"/>
        <v>-0.41429807207256725</v>
      </c>
      <c r="R237" s="7">
        <f t="shared" ca="1" si="37"/>
        <v>1.2121598507039746</v>
      </c>
      <c r="S237" s="8">
        <f t="shared" ca="1" si="38"/>
        <v>-2.7593905565761821E-2</v>
      </c>
    </row>
    <row r="238" spans="1:19" x14ac:dyDescent="0.75">
      <c r="A238" s="34"/>
      <c r="B238" s="36"/>
      <c r="C238" s="33"/>
      <c r="D238" s="16">
        <f t="shared" si="33"/>
        <v>78</v>
      </c>
      <c r="E238" s="1">
        <f t="shared" si="34"/>
        <v>7</v>
      </c>
      <c r="F238" s="6">
        <v>1</v>
      </c>
      <c r="G238" s="7">
        <f t="shared" ca="1" si="35"/>
        <v>0</v>
      </c>
      <c r="H238" s="7">
        <f t="shared" ca="1" si="39"/>
        <v>1</v>
      </c>
      <c r="I238" s="13">
        <f t="shared" ca="1" si="40"/>
        <v>0</v>
      </c>
      <c r="J238" s="6">
        <f t="shared" ca="1" si="41"/>
        <v>-0.41429807207256725</v>
      </c>
      <c r="K238" s="7">
        <f t="shared" ca="1" si="42"/>
        <v>1.2121598507039746</v>
      </c>
      <c r="L238" s="8">
        <f t="shared" ca="1" si="43"/>
        <v>-2.7593905565761821E-2</v>
      </c>
      <c r="M238" s="13">
        <f ca="1">1/(1+EXP(-(prior_w0*x0_+prior_w1*x1_+prior_w2*x2_)))</f>
        <v>0.39129024130958567</v>
      </c>
      <c r="N238" s="6">
        <f ca="1">alpha*(y-h)*h*(1-h)*x0_</f>
        <v>-9.3198365961170686E-3</v>
      </c>
      <c r="O238" s="7">
        <f ca="1">alpha*(y-h)*h*(1-h)*x1_</f>
        <v>0</v>
      </c>
      <c r="P238" s="8">
        <f ca="1">alpha*(y-h)*h*(1-h)*x2_</f>
        <v>-9.3198365961170686E-3</v>
      </c>
      <c r="Q238" s="6">
        <f t="shared" ca="1" si="36"/>
        <v>-0.42361790866868432</v>
      </c>
      <c r="R238" s="7">
        <f t="shared" ca="1" si="37"/>
        <v>1.2121598507039746</v>
      </c>
      <c r="S238" s="8">
        <f t="shared" ca="1" si="38"/>
        <v>-3.6913742161878892E-2</v>
      </c>
    </row>
    <row r="239" spans="1:19" x14ac:dyDescent="0.75">
      <c r="A239" s="34"/>
      <c r="B239" s="36"/>
      <c r="C239" s="33"/>
      <c r="D239" s="16">
        <f t="shared" si="33"/>
        <v>79</v>
      </c>
      <c r="E239" s="1">
        <f t="shared" si="34"/>
        <v>5</v>
      </c>
      <c r="F239" s="6">
        <v>1</v>
      </c>
      <c r="G239" s="7">
        <f t="shared" ca="1" si="35"/>
        <v>1</v>
      </c>
      <c r="H239" s="7">
        <f t="shared" ca="1" si="39"/>
        <v>2</v>
      </c>
      <c r="I239" s="13">
        <f t="shared" ca="1" si="40"/>
        <v>1</v>
      </c>
      <c r="J239" s="6">
        <f t="shared" ca="1" si="41"/>
        <v>-0.42361790866868432</v>
      </c>
      <c r="K239" s="7">
        <f t="shared" ca="1" si="42"/>
        <v>1.2121598507039746</v>
      </c>
      <c r="L239" s="8">
        <f t="shared" ca="1" si="43"/>
        <v>-3.6913742161878892E-2</v>
      </c>
      <c r="M239" s="13">
        <f ca="1">1/(1+EXP(-(prior_w0*x0_+prior_w1*x1_+prior_w2*x2_)))</f>
        <v>0.67144204450322631</v>
      </c>
      <c r="N239" s="6">
        <f ca="1">alpha*(y-h)*h*(1-h)*x0_</f>
        <v>7.2482390360718687E-3</v>
      </c>
      <c r="O239" s="7">
        <f ca="1">alpha*(y-h)*h*(1-h)*x1_</f>
        <v>7.2482390360718687E-3</v>
      </c>
      <c r="P239" s="8">
        <f ca="1">alpha*(y-h)*h*(1-h)*x2_</f>
        <v>1.4496478072143737E-2</v>
      </c>
      <c r="Q239" s="6">
        <f t="shared" ca="1" si="36"/>
        <v>-0.41636966963261246</v>
      </c>
      <c r="R239" s="7">
        <f t="shared" ca="1" si="37"/>
        <v>1.2194080897400466</v>
      </c>
      <c r="S239" s="8">
        <f t="shared" ca="1" si="38"/>
        <v>-2.2417264089735156E-2</v>
      </c>
    </row>
    <row r="240" spans="1:19" x14ac:dyDescent="0.75">
      <c r="A240" s="34"/>
      <c r="B240" s="36"/>
      <c r="C240" s="33"/>
      <c r="D240" s="16">
        <f t="shared" si="33"/>
        <v>79</v>
      </c>
      <c r="E240" s="1">
        <f t="shared" si="34"/>
        <v>6</v>
      </c>
      <c r="F240" s="6">
        <v>1</v>
      </c>
      <c r="G240" s="7">
        <f t="shared" ca="1" si="35"/>
        <v>-1</v>
      </c>
      <c r="H240" s="7">
        <f t="shared" ca="1" si="39"/>
        <v>2</v>
      </c>
      <c r="I240" s="13">
        <f t="shared" ca="1" si="40"/>
        <v>0</v>
      </c>
      <c r="J240" s="6">
        <f t="shared" ca="1" si="41"/>
        <v>-0.41636966963261246</v>
      </c>
      <c r="K240" s="7">
        <f t="shared" ca="1" si="42"/>
        <v>1.2194080897400466</v>
      </c>
      <c r="L240" s="8">
        <f t="shared" ca="1" si="43"/>
        <v>-2.2417264089735156E-2</v>
      </c>
      <c r="M240" s="13">
        <f ca="1">1/(1+EXP(-(prior_w0*x0_+prior_w1*x1_+prior_w2*x2_)))</f>
        <v>0.15701440894306401</v>
      </c>
      <c r="N240" s="6">
        <f ca="1">alpha*(y-h)*h*(1-h)*x0_</f>
        <v>-2.0782566019836085E-3</v>
      </c>
      <c r="O240" s="7">
        <f ca="1">alpha*(y-h)*h*(1-h)*x1_</f>
        <v>2.0782566019836085E-3</v>
      </c>
      <c r="P240" s="8">
        <f ca="1">alpha*(y-h)*h*(1-h)*x2_</f>
        <v>-4.1565132039672169E-3</v>
      </c>
      <c r="Q240" s="6">
        <f t="shared" ca="1" si="36"/>
        <v>-0.41844792623459609</v>
      </c>
      <c r="R240" s="7">
        <f t="shared" ca="1" si="37"/>
        <v>1.2214863463420302</v>
      </c>
      <c r="S240" s="8">
        <f t="shared" ca="1" si="38"/>
        <v>-2.6573777293702375E-2</v>
      </c>
    </row>
    <row r="241" spans="1:19" x14ac:dyDescent="0.75">
      <c r="A241" s="34"/>
      <c r="B241" s="36"/>
      <c r="C241" s="33"/>
      <c r="D241" s="16">
        <f t="shared" si="33"/>
        <v>79</v>
      </c>
      <c r="E241" s="1">
        <f t="shared" si="34"/>
        <v>7</v>
      </c>
      <c r="F241" s="6">
        <v>1</v>
      </c>
      <c r="G241" s="7">
        <f t="shared" ca="1" si="35"/>
        <v>0</v>
      </c>
      <c r="H241" s="7">
        <f t="shared" ca="1" si="39"/>
        <v>1</v>
      </c>
      <c r="I241" s="13">
        <f t="shared" ca="1" si="40"/>
        <v>0</v>
      </c>
      <c r="J241" s="6">
        <f t="shared" ca="1" si="41"/>
        <v>-0.41844792623459609</v>
      </c>
      <c r="K241" s="7">
        <f t="shared" ca="1" si="42"/>
        <v>1.2214863463420302</v>
      </c>
      <c r="L241" s="8">
        <f t="shared" ca="1" si="43"/>
        <v>-2.6573777293702375E-2</v>
      </c>
      <c r="M241" s="13">
        <f ca="1">1/(1+EXP(-(prior_w0*x0_+prior_w1*x1_+prior_w2*x2_)))</f>
        <v>0.39054505049397453</v>
      </c>
      <c r="N241" s="6">
        <f ca="1">alpha*(y-h)*h*(1-h)*x0_</f>
        <v>-9.295738217936899E-3</v>
      </c>
      <c r="O241" s="7">
        <f ca="1">alpha*(y-h)*h*(1-h)*x1_</f>
        <v>0</v>
      </c>
      <c r="P241" s="8">
        <f ca="1">alpha*(y-h)*h*(1-h)*x2_</f>
        <v>-9.295738217936899E-3</v>
      </c>
      <c r="Q241" s="6">
        <f t="shared" ca="1" si="36"/>
        <v>-0.42774366445253298</v>
      </c>
      <c r="R241" s="7">
        <f t="shared" ca="1" si="37"/>
        <v>1.2214863463420302</v>
      </c>
      <c r="S241" s="8">
        <f t="shared" ca="1" si="38"/>
        <v>-3.5869515511639277E-2</v>
      </c>
    </row>
    <row r="242" spans="1:19" x14ac:dyDescent="0.75">
      <c r="A242" s="34"/>
      <c r="B242" s="36"/>
      <c r="C242" s="33"/>
      <c r="D242" s="16">
        <f t="shared" si="33"/>
        <v>80</v>
      </c>
      <c r="E242" s="1">
        <f t="shared" si="34"/>
        <v>5</v>
      </c>
      <c r="F242" s="6">
        <v>1</v>
      </c>
      <c r="G242" s="7">
        <f t="shared" ca="1" si="35"/>
        <v>1</v>
      </c>
      <c r="H242" s="7">
        <f t="shared" ca="1" si="39"/>
        <v>2</v>
      </c>
      <c r="I242" s="13">
        <f t="shared" ca="1" si="40"/>
        <v>1</v>
      </c>
      <c r="J242" s="6">
        <f t="shared" ca="1" si="41"/>
        <v>-0.42774366445253298</v>
      </c>
      <c r="K242" s="7">
        <f t="shared" ca="1" si="42"/>
        <v>1.2214863463420302</v>
      </c>
      <c r="L242" s="8">
        <f t="shared" ca="1" si="43"/>
        <v>-3.5869515511639277E-2</v>
      </c>
      <c r="M242" s="13">
        <f ca="1">1/(1+EXP(-(prior_w0*x0_+prior_w1*x1_+prior_w2*x2_)))</f>
        <v>0.6730480819614163</v>
      </c>
      <c r="N242" s="6">
        <f ca="1">alpha*(y-h)*h*(1-h)*x0_</f>
        <v>7.1947195509427381E-3</v>
      </c>
      <c r="O242" s="7">
        <f ca="1">alpha*(y-h)*h*(1-h)*x1_</f>
        <v>7.1947195509427381E-3</v>
      </c>
      <c r="P242" s="8">
        <f ca="1">alpha*(y-h)*h*(1-h)*x2_</f>
        <v>1.4389439101885476E-2</v>
      </c>
      <c r="Q242" s="6">
        <f t="shared" ca="1" si="36"/>
        <v>-0.42054894490159023</v>
      </c>
      <c r="R242" s="7">
        <f t="shared" ca="1" si="37"/>
        <v>1.228681065892973</v>
      </c>
      <c r="S242" s="8">
        <f t="shared" ca="1" si="38"/>
        <v>-2.1480076409753801E-2</v>
      </c>
    </row>
    <row r="243" spans="1:19" x14ac:dyDescent="0.75">
      <c r="A243" s="34"/>
      <c r="B243" s="36"/>
      <c r="C243" s="33"/>
      <c r="D243" s="16">
        <f t="shared" si="33"/>
        <v>80</v>
      </c>
      <c r="E243" s="1">
        <f t="shared" si="34"/>
        <v>6</v>
      </c>
      <c r="F243" s="6">
        <v>1</v>
      </c>
      <c r="G243" s="7">
        <f t="shared" ca="1" si="35"/>
        <v>-1</v>
      </c>
      <c r="H243" s="7">
        <f t="shared" ca="1" si="39"/>
        <v>2</v>
      </c>
      <c r="I243" s="13">
        <f t="shared" ca="1" si="40"/>
        <v>0</v>
      </c>
      <c r="J243" s="6">
        <f t="shared" ca="1" si="41"/>
        <v>-0.42054894490159023</v>
      </c>
      <c r="K243" s="7">
        <f t="shared" ca="1" si="42"/>
        <v>1.228681065892973</v>
      </c>
      <c r="L243" s="8">
        <f t="shared" ca="1" si="43"/>
        <v>-2.1480076409753801E-2</v>
      </c>
      <c r="M243" s="13">
        <f ca="1">1/(1+EXP(-(prior_w0*x0_+prior_w1*x1_+prior_w2*x2_)))</f>
        <v>0.15548802940074949</v>
      </c>
      <c r="N243" s="6">
        <f ca="1">alpha*(y-h)*h*(1-h)*x0_</f>
        <v>-2.0417366701330404E-3</v>
      </c>
      <c r="O243" s="7">
        <f ca="1">alpha*(y-h)*h*(1-h)*x1_</f>
        <v>2.0417366701330404E-3</v>
      </c>
      <c r="P243" s="8">
        <f ca="1">alpha*(y-h)*h*(1-h)*x2_</f>
        <v>-4.0834733402660807E-3</v>
      </c>
      <c r="Q243" s="6">
        <f t="shared" ca="1" si="36"/>
        <v>-0.42259068157172325</v>
      </c>
      <c r="R243" s="7">
        <f t="shared" ca="1" si="37"/>
        <v>1.2307228025631061</v>
      </c>
      <c r="S243" s="8">
        <f t="shared" ca="1" si="38"/>
        <v>-2.5563549750019881E-2</v>
      </c>
    </row>
    <row r="244" spans="1:19" x14ac:dyDescent="0.75">
      <c r="A244" s="34"/>
      <c r="B244" s="36"/>
      <c r="C244" s="33"/>
      <c r="D244" s="16">
        <f t="shared" si="33"/>
        <v>80</v>
      </c>
      <c r="E244" s="1">
        <f t="shared" si="34"/>
        <v>7</v>
      </c>
      <c r="F244" s="6">
        <v>1</v>
      </c>
      <c r="G244" s="7">
        <f t="shared" ca="1" si="35"/>
        <v>0</v>
      </c>
      <c r="H244" s="7">
        <f t="shared" ca="1" si="39"/>
        <v>1</v>
      </c>
      <c r="I244" s="13">
        <f t="shared" ca="1" si="40"/>
        <v>0</v>
      </c>
      <c r="J244" s="6">
        <f t="shared" ca="1" si="41"/>
        <v>-0.42259068157172325</v>
      </c>
      <c r="K244" s="7">
        <f t="shared" ca="1" si="42"/>
        <v>1.2307228025631061</v>
      </c>
      <c r="L244" s="8">
        <f t="shared" ca="1" si="43"/>
        <v>-2.5563549750019881E-2</v>
      </c>
      <c r="M244" s="13">
        <f ca="1">1/(1+EXP(-(prior_w0*x0_+prior_w1*x1_+prior_w2*x2_)))</f>
        <v>0.38979970360472377</v>
      </c>
      <c r="N244" s="6">
        <f ca="1">alpha*(y-h)*h*(1-h)*x0_</f>
        <v>-9.2716157244714884E-3</v>
      </c>
      <c r="O244" s="7">
        <f ca="1">alpha*(y-h)*h*(1-h)*x1_</f>
        <v>0</v>
      </c>
      <c r="P244" s="8">
        <f ca="1">alpha*(y-h)*h*(1-h)*x2_</f>
        <v>-9.2716157244714884E-3</v>
      </c>
      <c r="Q244" s="6">
        <f t="shared" ca="1" si="36"/>
        <v>-0.43186229729619474</v>
      </c>
      <c r="R244" s="7">
        <f t="shared" ca="1" si="37"/>
        <v>1.2307228025631061</v>
      </c>
      <c r="S244" s="8">
        <f t="shared" ca="1" si="38"/>
        <v>-3.4835165474491371E-2</v>
      </c>
    </row>
    <row r="245" spans="1:19" x14ac:dyDescent="0.75">
      <c r="A245" s="34"/>
      <c r="B245" s="36"/>
      <c r="C245" s="33"/>
      <c r="D245" s="16">
        <f t="shared" si="33"/>
        <v>81</v>
      </c>
      <c r="E245" s="1">
        <f t="shared" si="34"/>
        <v>5</v>
      </c>
      <c r="F245" s="6">
        <v>1</v>
      </c>
      <c r="G245" s="7">
        <f t="shared" ca="1" si="35"/>
        <v>1</v>
      </c>
      <c r="H245" s="7">
        <f t="shared" ca="1" si="39"/>
        <v>2</v>
      </c>
      <c r="I245" s="13">
        <f t="shared" ca="1" si="40"/>
        <v>1</v>
      </c>
      <c r="J245" s="6">
        <f t="shared" ca="1" si="41"/>
        <v>-0.43186229729619474</v>
      </c>
      <c r="K245" s="7">
        <f t="shared" ca="1" si="42"/>
        <v>1.2307228025631061</v>
      </c>
      <c r="L245" s="8">
        <f t="shared" ca="1" si="43"/>
        <v>-3.4835165474491371E-2</v>
      </c>
      <c r="M245" s="13">
        <f ca="1">1/(1+EXP(-(prior_w0*x0_+prior_w1*x1_+prior_w2*x2_)))</f>
        <v>0.67462753675978515</v>
      </c>
      <c r="N245" s="6">
        <f ca="1">alpha*(y-h)*h*(1-h)*x0_</f>
        <v>7.1420955233446803E-3</v>
      </c>
      <c r="O245" s="7">
        <f ca="1">alpha*(y-h)*h*(1-h)*x1_</f>
        <v>7.1420955233446803E-3</v>
      </c>
      <c r="P245" s="8">
        <f ca="1">alpha*(y-h)*h*(1-h)*x2_</f>
        <v>1.4284191046689361E-2</v>
      </c>
      <c r="Q245" s="6">
        <f t="shared" ca="1" si="36"/>
        <v>-0.42472020177285008</v>
      </c>
      <c r="R245" s="7">
        <f t="shared" ca="1" si="37"/>
        <v>1.2378648980864508</v>
      </c>
      <c r="S245" s="8">
        <f t="shared" ca="1" si="38"/>
        <v>-2.0550974427802009E-2</v>
      </c>
    </row>
    <row r="246" spans="1:19" x14ac:dyDescent="0.75">
      <c r="A246" s="34"/>
      <c r="B246" s="36"/>
      <c r="C246" s="33"/>
      <c r="D246" s="16">
        <f t="shared" si="33"/>
        <v>81</v>
      </c>
      <c r="E246" s="1">
        <f t="shared" si="34"/>
        <v>6</v>
      </c>
      <c r="F246" s="6">
        <v>1</v>
      </c>
      <c r="G246" s="7">
        <f t="shared" ca="1" si="35"/>
        <v>-1</v>
      </c>
      <c r="H246" s="7">
        <f t="shared" ca="1" si="39"/>
        <v>2</v>
      </c>
      <c r="I246" s="13">
        <f t="shared" ca="1" si="40"/>
        <v>0</v>
      </c>
      <c r="J246" s="6">
        <f t="shared" ca="1" si="41"/>
        <v>-0.42472020177285008</v>
      </c>
      <c r="K246" s="7">
        <f t="shared" ca="1" si="42"/>
        <v>1.2378648980864508</v>
      </c>
      <c r="L246" s="8">
        <f t="shared" ca="1" si="43"/>
        <v>-2.0550974427802009E-2</v>
      </c>
      <c r="M246" s="13">
        <f ca="1">1/(1+EXP(-(prior_w0*x0_+prior_w1*x1_+prior_w2*x2_)))</f>
        <v>0.15398432859158379</v>
      </c>
      <c r="N246" s="6">
        <f ca="1">alpha*(y-h)*h*(1-h)*x0_</f>
        <v>-2.0060024327706706E-3</v>
      </c>
      <c r="O246" s="7">
        <f ca="1">alpha*(y-h)*h*(1-h)*x1_</f>
        <v>2.0060024327706706E-3</v>
      </c>
      <c r="P246" s="8">
        <f ca="1">alpha*(y-h)*h*(1-h)*x2_</f>
        <v>-4.0120048655413413E-3</v>
      </c>
      <c r="Q246" s="6">
        <f t="shared" ca="1" si="36"/>
        <v>-0.42672620420562074</v>
      </c>
      <c r="R246" s="7">
        <f t="shared" ca="1" si="37"/>
        <v>1.2398709005192214</v>
      </c>
      <c r="S246" s="8">
        <f t="shared" ca="1" si="38"/>
        <v>-2.4562979293343348E-2</v>
      </c>
    </row>
    <row r="247" spans="1:19" x14ac:dyDescent="0.75">
      <c r="A247" s="34"/>
      <c r="B247" s="36"/>
      <c r="C247" s="33"/>
      <c r="D247" s="16">
        <f t="shared" si="33"/>
        <v>81</v>
      </c>
      <c r="E247" s="1">
        <f t="shared" si="34"/>
        <v>7</v>
      </c>
      <c r="F247" s="6">
        <v>1</v>
      </c>
      <c r="G247" s="7">
        <f t="shared" ca="1" si="35"/>
        <v>0</v>
      </c>
      <c r="H247" s="7">
        <f t="shared" ca="1" si="39"/>
        <v>1</v>
      </c>
      <c r="I247" s="13">
        <f t="shared" ca="1" si="40"/>
        <v>0</v>
      </c>
      <c r="J247" s="6">
        <f t="shared" ca="1" si="41"/>
        <v>-0.42672620420562074</v>
      </c>
      <c r="K247" s="7">
        <f t="shared" ca="1" si="42"/>
        <v>1.2398709005192214</v>
      </c>
      <c r="L247" s="8">
        <f t="shared" ca="1" si="43"/>
        <v>-2.4562979293343348E-2</v>
      </c>
      <c r="M247" s="13">
        <f ca="1">1/(1+EXP(-(prior_w0*x0_+prior_w1*x1_+prior_w2*x2_)))</f>
        <v>0.38905429487866922</v>
      </c>
      <c r="N247" s="6">
        <f ca="1">alpha*(y-h)*h*(1-h)*x0_</f>
        <v>-9.247472405713433E-3</v>
      </c>
      <c r="O247" s="7">
        <f ca="1">alpha*(y-h)*h*(1-h)*x1_</f>
        <v>0</v>
      </c>
      <c r="P247" s="8">
        <f ca="1">alpha*(y-h)*h*(1-h)*x2_</f>
        <v>-9.247472405713433E-3</v>
      </c>
      <c r="Q247" s="6">
        <f t="shared" ca="1" si="36"/>
        <v>-0.43597367661133418</v>
      </c>
      <c r="R247" s="7">
        <f t="shared" ca="1" si="37"/>
        <v>1.2398709005192214</v>
      </c>
      <c r="S247" s="8">
        <f t="shared" ca="1" si="38"/>
        <v>-3.3810451699056783E-2</v>
      </c>
    </row>
    <row r="248" spans="1:19" x14ac:dyDescent="0.75">
      <c r="A248" s="34"/>
      <c r="B248" s="36"/>
      <c r="C248" s="33"/>
      <c r="D248" s="16">
        <f t="shared" si="33"/>
        <v>82</v>
      </c>
      <c r="E248" s="1">
        <f t="shared" si="34"/>
        <v>5</v>
      </c>
      <c r="F248" s="6">
        <v>1</v>
      </c>
      <c r="G248" s="7">
        <f t="shared" ca="1" si="35"/>
        <v>1</v>
      </c>
      <c r="H248" s="7">
        <f t="shared" ca="1" si="39"/>
        <v>2</v>
      </c>
      <c r="I248" s="13">
        <f t="shared" ca="1" si="40"/>
        <v>1</v>
      </c>
      <c r="J248" s="6">
        <f t="shared" ca="1" si="41"/>
        <v>-0.43597367661133418</v>
      </c>
      <c r="K248" s="7">
        <f t="shared" ca="1" si="42"/>
        <v>1.2398709005192214</v>
      </c>
      <c r="L248" s="8">
        <f t="shared" ca="1" si="43"/>
        <v>-3.3810451699056783E-2</v>
      </c>
      <c r="M248" s="13">
        <f ca="1">1/(1+EXP(-(prior_w0*x0_+prior_w1*x1_+prior_w2*x2_)))</f>
        <v>0.67618105398355466</v>
      </c>
      <c r="N248" s="6">
        <f ca="1">alpha*(y-h)*h*(1-h)*x0_</f>
        <v>7.0903472911379795E-3</v>
      </c>
      <c r="O248" s="7">
        <f ca="1">alpha*(y-h)*h*(1-h)*x1_</f>
        <v>7.0903472911379795E-3</v>
      </c>
      <c r="P248" s="8">
        <f ca="1">alpha*(y-h)*h*(1-h)*x2_</f>
        <v>1.4180694582275959E-2</v>
      </c>
      <c r="Q248" s="6">
        <f t="shared" ca="1" si="36"/>
        <v>-0.42888332932019618</v>
      </c>
      <c r="R248" s="7">
        <f t="shared" ca="1" si="37"/>
        <v>1.2469612478103593</v>
      </c>
      <c r="S248" s="8">
        <f t="shared" ca="1" si="38"/>
        <v>-1.9629757116780826E-2</v>
      </c>
    </row>
    <row r="249" spans="1:19" x14ac:dyDescent="0.75">
      <c r="A249" s="34"/>
      <c r="B249" s="36"/>
      <c r="C249" s="33"/>
      <c r="D249" s="16">
        <f t="shared" si="33"/>
        <v>82</v>
      </c>
      <c r="E249" s="1">
        <f t="shared" si="34"/>
        <v>6</v>
      </c>
      <c r="F249" s="6">
        <v>1</v>
      </c>
      <c r="G249" s="7">
        <f t="shared" ca="1" si="35"/>
        <v>-1</v>
      </c>
      <c r="H249" s="7">
        <f t="shared" ca="1" si="39"/>
        <v>2</v>
      </c>
      <c r="I249" s="13">
        <f t="shared" ca="1" si="40"/>
        <v>0</v>
      </c>
      <c r="J249" s="6">
        <f t="shared" ca="1" si="41"/>
        <v>-0.42888332932019618</v>
      </c>
      <c r="K249" s="7">
        <f t="shared" ca="1" si="42"/>
        <v>1.2469612478103593</v>
      </c>
      <c r="L249" s="8">
        <f t="shared" ca="1" si="43"/>
        <v>-1.9629757116780826E-2</v>
      </c>
      <c r="M249" s="13">
        <f ca="1">1/(1+EXP(-(prior_w0*x0_+prior_w1*x1_+prior_w2*x2_)))</f>
        <v>0.15250286300930022</v>
      </c>
      <c r="N249" s="6">
        <f ca="1">alpha*(y-h)*h*(1-h)*x0_</f>
        <v>-1.9710345348703203E-3</v>
      </c>
      <c r="O249" s="7">
        <f ca="1">alpha*(y-h)*h*(1-h)*x1_</f>
        <v>1.9710345348703203E-3</v>
      </c>
      <c r="P249" s="8">
        <f ca="1">alpha*(y-h)*h*(1-h)*x2_</f>
        <v>-3.9420690697406406E-3</v>
      </c>
      <c r="Q249" s="6">
        <f t="shared" ca="1" si="36"/>
        <v>-0.43085436385506648</v>
      </c>
      <c r="R249" s="7">
        <f t="shared" ca="1" si="37"/>
        <v>1.2489322823452296</v>
      </c>
      <c r="S249" s="8">
        <f t="shared" ca="1" si="38"/>
        <v>-2.3571826186521466E-2</v>
      </c>
    </row>
    <row r="250" spans="1:19" x14ac:dyDescent="0.75">
      <c r="A250" s="34"/>
      <c r="B250" s="36"/>
      <c r="C250" s="33"/>
      <c r="D250" s="16">
        <f t="shared" si="33"/>
        <v>82</v>
      </c>
      <c r="E250" s="1">
        <f t="shared" si="34"/>
        <v>7</v>
      </c>
      <c r="F250" s="6">
        <v>1</v>
      </c>
      <c r="G250" s="7">
        <f t="shared" ca="1" si="35"/>
        <v>0</v>
      </c>
      <c r="H250" s="7">
        <f t="shared" ca="1" si="39"/>
        <v>1</v>
      </c>
      <c r="I250" s="13">
        <f t="shared" ca="1" si="40"/>
        <v>0</v>
      </c>
      <c r="J250" s="6">
        <f t="shared" ca="1" si="41"/>
        <v>-0.43085436385506648</v>
      </c>
      <c r="K250" s="7">
        <f t="shared" ca="1" si="42"/>
        <v>1.2489322823452296</v>
      </c>
      <c r="L250" s="8">
        <f t="shared" ca="1" si="43"/>
        <v>-2.3571826186521466E-2</v>
      </c>
      <c r="M250" s="13">
        <f ca="1">1/(1+EXP(-(prior_w0*x0_+prior_w1*x1_+prior_w2*x2_)))</f>
        <v>0.38830891652888555</v>
      </c>
      <c r="N250" s="6">
        <f ca="1">alpha*(y-h)*h*(1-h)*x0_</f>
        <v>-9.223311495673665E-3</v>
      </c>
      <c r="O250" s="7">
        <f ca="1">alpha*(y-h)*h*(1-h)*x1_</f>
        <v>0</v>
      </c>
      <c r="P250" s="8">
        <f ca="1">alpha*(y-h)*h*(1-h)*x2_</f>
        <v>-9.223311495673665E-3</v>
      </c>
      <c r="Q250" s="6">
        <f t="shared" ca="1" si="36"/>
        <v>-0.44007767535074016</v>
      </c>
      <c r="R250" s="7">
        <f t="shared" ca="1" si="37"/>
        <v>1.2489322823452296</v>
      </c>
      <c r="S250" s="8">
        <f t="shared" ca="1" si="38"/>
        <v>-3.2795137682195129E-2</v>
      </c>
    </row>
    <row r="251" spans="1:19" x14ac:dyDescent="0.75">
      <c r="A251" s="34"/>
      <c r="B251" s="36"/>
      <c r="C251" s="33"/>
      <c r="D251" s="16">
        <f t="shared" si="33"/>
        <v>83</v>
      </c>
      <c r="E251" s="1">
        <f t="shared" si="34"/>
        <v>5</v>
      </c>
      <c r="F251" s="6">
        <v>1</v>
      </c>
      <c r="G251" s="7">
        <f t="shared" ca="1" si="35"/>
        <v>1</v>
      </c>
      <c r="H251" s="7">
        <f t="shared" ca="1" si="39"/>
        <v>2</v>
      </c>
      <c r="I251" s="13">
        <f t="shared" ca="1" si="40"/>
        <v>1</v>
      </c>
      <c r="J251" s="6">
        <f t="shared" ca="1" si="41"/>
        <v>-0.44007767535074016</v>
      </c>
      <c r="K251" s="7">
        <f t="shared" ca="1" si="42"/>
        <v>1.2489322823452296</v>
      </c>
      <c r="L251" s="8">
        <f t="shared" ca="1" si="43"/>
        <v>-3.2795137682195129E-2</v>
      </c>
      <c r="M251" s="13">
        <f ca="1">1/(1+EXP(-(prior_w0*x0_+prior_w1*x1_+prior_w2*x2_)))</f>
        <v>0.67770926286806499</v>
      </c>
      <c r="N251" s="6">
        <f ca="1">alpha*(y-h)*h*(1-h)*x0_</f>
        <v>7.0394555195982767E-3</v>
      </c>
      <c r="O251" s="7">
        <f ca="1">alpha*(y-h)*h*(1-h)*x1_</f>
        <v>7.0394555195982767E-3</v>
      </c>
      <c r="P251" s="8">
        <f ca="1">alpha*(y-h)*h*(1-h)*x2_</f>
        <v>1.4078911039196553E-2</v>
      </c>
      <c r="Q251" s="6">
        <f t="shared" ca="1" si="36"/>
        <v>-0.43303821983114188</v>
      </c>
      <c r="R251" s="7">
        <f t="shared" ca="1" si="37"/>
        <v>1.2559717378648279</v>
      </c>
      <c r="S251" s="8">
        <f t="shared" ca="1" si="38"/>
        <v>-1.8716226642998574E-2</v>
      </c>
    </row>
    <row r="252" spans="1:19" x14ac:dyDescent="0.75">
      <c r="A252" s="34"/>
      <c r="B252" s="36"/>
      <c r="C252" s="33"/>
      <c r="D252" s="16">
        <f t="shared" si="33"/>
        <v>83</v>
      </c>
      <c r="E252" s="1">
        <f t="shared" si="34"/>
        <v>6</v>
      </c>
      <c r="F252" s="6">
        <v>1</v>
      </c>
      <c r="G252" s="7">
        <f t="shared" ca="1" si="35"/>
        <v>-1</v>
      </c>
      <c r="H252" s="7">
        <f t="shared" ca="1" si="39"/>
        <v>2</v>
      </c>
      <c r="I252" s="13">
        <f t="shared" ca="1" si="40"/>
        <v>0</v>
      </c>
      <c r="J252" s="6">
        <f t="shared" ca="1" si="41"/>
        <v>-0.43303821983114188</v>
      </c>
      <c r="K252" s="7">
        <f t="shared" ca="1" si="42"/>
        <v>1.2559717378648279</v>
      </c>
      <c r="L252" s="8">
        <f t="shared" ca="1" si="43"/>
        <v>-1.8716226642998574E-2</v>
      </c>
      <c r="M252" s="13">
        <f ca="1">1/(1+EXP(-(prior_w0*x0_+prior_w1*x1_+prior_w2*x2_)))</f>
        <v>0.15104320026019127</v>
      </c>
      <c r="N252" s="6">
        <f ca="1">alpha*(y-h)*h*(1-h)*x0_</f>
        <v>-1.9368141471944858E-3</v>
      </c>
      <c r="O252" s="7">
        <f ca="1">alpha*(y-h)*h*(1-h)*x1_</f>
        <v>1.9368141471944858E-3</v>
      </c>
      <c r="P252" s="8">
        <f ca="1">alpha*(y-h)*h*(1-h)*x2_</f>
        <v>-3.8736282943889716E-3</v>
      </c>
      <c r="Q252" s="6">
        <f t="shared" ca="1" si="36"/>
        <v>-0.43497503397833637</v>
      </c>
      <c r="R252" s="7">
        <f t="shared" ca="1" si="37"/>
        <v>1.2579085520120223</v>
      </c>
      <c r="S252" s="8">
        <f t="shared" ca="1" si="38"/>
        <v>-2.2589854937387546E-2</v>
      </c>
    </row>
    <row r="253" spans="1:19" x14ac:dyDescent="0.75">
      <c r="A253" s="34"/>
      <c r="B253" s="36"/>
      <c r="C253" s="33"/>
      <c r="D253" s="16">
        <f t="shared" si="33"/>
        <v>83</v>
      </c>
      <c r="E253" s="1">
        <f t="shared" si="34"/>
        <v>7</v>
      </c>
      <c r="F253" s="6">
        <v>1</v>
      </c>
      <c r="G253" s="7">
        <f t="shared" ca="1" si="35"/>
        <v>0</v>
      </c>
      <c r="H253" s="7">
        <f t="shared" ca="1" si="39"/>
        <v>1</v>
      </c>
      <c r="I253" s="13">
        <f t="shared" ca="1" si="40"/>
        <v>0</v>
      </c>
      <c r="J253" s="6">
        <f t="shared" ca="1" si="41"/>
        <v>-0.43497503397833637</v>
      </c>
      <c r="K253" s="7">
        <f t="shared" ca="1" si="42"/>
        <v>1.2579085520120223</v>
      </c>
      <c r="L253" s="8">
        <f t="shared" ca="1" si="43"/>
        <v>-2.2589854937387546E-2</v>
      </c>
      <c r="M253" s="13">
        <f ca="1">1/(1+EXP(-(prior_w0*x0_+prior_w1*x1_+prior_w2*x2_)))</f>
        <v>0.38756365863197345</v>
      </c>
      <c r="N253" s="6">
        <f ca="1">alpha*(y-h)*h*(1-h)*x0_</f>
        <v>-9.1991361681631172E-3</v>
      </c>
      <c r="O253" s="7">
        <f ca="1">alpha*(y-h)*h*(1-h)*x1_</f>
        <v>0</v>
      </c>
      <c r="P253" s="8">
        <f ca="1">alpha*(y-h)*h*(1-h)*x2_</f>
        <v>-9.1991361681631172E-3</v>
      </c>
      <c r="Q253" s="6">
        <f t="shared" ca="1" si="36"/>
        <v>-0.44417417014649946</v>
      </c>
      <c r="R253" s="7">
        <f t="shared" ca="1" si="37"/>
        <v>1.2579085520120223</v>
      </c>
      <c r="S253" s="8">
        <f t="shared" ca="1" si="38"/>
        <v>-3.1788991105550661E-2</v>
      </c>
    </row>
    <row r="254" spans="1:19" x14ac:dyDescent="0.75">
      <c r="A254" s="34"/>
      <c r="B254" s="36"/>
      <c r="C254" s="33"/>
      <c r="D254" s="16">
        <f t="shared" si="33"/>
        <v>84</v>
      </c>
      <c r="E254" s="1">
        <f t="shared" si="34"/>
        <v>5</v>
      </c>
      <c r="F254" s="6">
        <v>1</v>
      </c>
      <c r="G254" s="7">
        <f t="shared" ca="1" si="35"/>
        <v>1</v>
      </c>
      <c r="H254" s="7">
        <f t="shared" ca="1" si="39"/>
        <v>2</v>
      </c>
      <c r="I254" s="13">
        <f t="shared" ca="1" si="40"/>
        <v>1</v>
      </c>
      <c r="J254" s="6">
        <f t="shared" ca="1" si="41"/>
        <v>-0.44417417014649946</v>
      </c>
      <c r="K254" s="7">
        <f t="shared" ca="1" si="42"/>
        <v>1.2579085520120223</v>
      </c>
      <c r="L254" s="8">
        <f t="shared" ca="1" si="43"/>
        <v>-3.1788991105550661E-2</v>
      </c>
      <c r="M254" s="13">
        <f ca="1">1/(1+EXP(-(prior_w0*x0_+prior_w1*x1_+prior_w2*x2_)))</f>
        <v>0.67921277692207083</v>
      </c>
      <c r="N254" s="6">
        <f ca="1">alpha*(y-h)*h*(1-h)*x0_</f>
        <v>6.9894012141283792E-3</v>
      </c>
      <c r="O254" s="7">
        <f ca="1">alpha*(y-h)*h*(1-h)*x1_</f>
        <v>6.9894012141283792E-3</v>
      </c>
      <c r="P254" s="8">
        <f ca="1">alpha*(y-h)*h*(1-h)*x2_</f>
        <v>1.3978802428256758E-2</v>
      </c>
      <c r="Q254" s="6">
        <f t="shared" ca="1" si="36"/>
        <v>-0.43718476893237107</v>
      </c>
      <c r="R254" s="7">
        <f t="shared" ca="1" si="37"/>
        <v>1.2648979532261506</v>
      </c>
      <c r="S254" s="8">
        <f t="shared" ca="1" si="38"/>
        <v>-1.7810188677293903E-2</v>
      </c>
    </row>
    <row r="255" spans="1:19" x14ac:dyDescent="0.75">
      <c r="A255" s="34"/>
      <c r="B255" s="36"/>
      <c r="C255" s="33"/>
      <c r="D255" s="16">
        <f t="shared" si="33"/>
        <v>84</v>
      </c>
      <c r="E255" s="1">
        <f t="shared" si="34"/>
        <v>6</v>
      </c>
      <c r="F255" s="6">
        <v>1</v>
      </c>
      <c r="G255" s="7">
        <f t="shared" ca="1" si="35"/>
        <v>-1</v>
      </c>
      <c r="H255" s="7">
        <f t="shared" ca="1" si="39"/>
        <v>2</v>
      </c>
      <c r="I255" s="13">
        <f t="shared" ca="1" si="40"/>
        <v>0</v>
      </c>
      <c r="J255" s="6">
        <f t="shared" ca="1" si="41"/>
        <v>-0.43718476893237107</v>
      </c>
      <c r="K255" s="7">
        <f t="shared" ca="1" si="42"/>
        <v>1.2648979532261506</v>
      </c>
      <c r="L255" s="8">
        <f t="shared" ca="1" si="43"/>
        <v>-1.7810188677293903E-2</v>
      </c>
      <c r="M255" s="13">
        <f ca="1">1/(1+EXP(-(prior_w0*x0_+prior_w1*x1_+prior_w2*x2_)))</f>
        <v>0.14960491863681133</v>
      </c>
      <c r="N255" s="6">
        <f ca="1">alpha*(y-h)*h*(1-h)*x0_</f>
        <v>-1.9033229493832546E-3</v>
      </c>
      <c r="O255" s="7">
        <f ca="1">alpha*(y-h)*h*(1-h)*x1_</f>
        <v>1.9033229493832546E-3</v>
      </c>
      <c r="P255" s="8">
        <f ca="1">alpha*(y-h)*h*(1-h)*x2_</f>
        <v>-3.8066458987665091E-3</v>
      </c>
      <c r="Q255" s="6">
        <f t="shared" ca="1" si="36"/>
        <v>-0.43908809188175435</v>
      </c>
      <c r="R255" s="7">
        <f t="shared" ca="1" si="37"/>
        <v>1.2668012761755338</v>
      </c>
      <c r="S255" s="8">
        <f t="shared" ca="1" si="38"/>
        <v>-2.1616834576060413E-2</v>
      </c>
    </row>
    <row r="256" spans="1:19" x14ac:dyDescent="0.75">
      <c r="A256" s="34"/>
      <c r="B256" s="36"/>
      <c r="C256" s="33"/>
      <c r="D256" s="16">
        <f t="shared" si="33"/>
        <v>84</v>
      </c>
      <c r="E256" s="1">
        <f t="shared" si="34"/>
        <v>7</v>
      </c>
      <c r="F256" s="6">
        <v>1</v>
      </c>
      <c r="G256" s="7">
        <f t="shared" ca="1" si="35"/>
        <v>0</v>
      </c>
      <c r="H256" s="7">
        <f t="shared" ca="1" si="39"/>
        <v>1</v>
      </c>
      <c r="I256" s="13">
        <f t="shared" ca="1" si="40"/>
        <v>0</v>
      </c>
      <c r="J256" s="6">
        <f t="shared" ca="1" si="41"/>
        <v>-0.43908809188175435</v>
      </c>
      <c r="K256" s="7">
        <f t="shared" ca="1" si="42"/>
        <v>1.2668012761755338</v>
      </c>
      <c r="L256" s="8">
        <f t="shared" ca="1" si="43"/>
        <v>-2.1616834576060413E-2</v>
      </c>
      <c r="M256" s="13">
        <f ca="1">1/(1+EXP(-(prior_w0*x0_+prior_w1*x1_+prior_w2*x2_)))</f>
        <v>0.38681860903911552</v>
      </c>
      <c r="N256" s="6">
        <f ca="1">alpha*(y-h)*h*(1-h)*x0_</f>
        <v>-9.1749495333374211E-3</v>
      </c>
      <c r="O256" s="7">
        <f ca="1">alpha*(y-h)*h*(1-h)*x1_</f>
        <v>0</v>
      </c>
      <c r="P256" s="8">
        <f ca="1">alpha*(y-h)*h*(1-h)*x2_</f>
        <v>-9.1749495333374211E-3</v>
      </c>
      <c r="Q256" s="6">
        <f t="shared" ca="1" si="36"/>
        <v>-0.44826304141509177</v>
      </c>
      <c r="R256" s="7">
        <f t="shared" ca="1" si="37"/>
        <v>1.2668012761755338</v>
      </c>
      <c r="S256" s="8">
        <f t="shared" ca="1" si="38"/>
        <v>-3.0791784109397834E-2</v>
      </c>
    </row>
    <row r="257" spans="1:19" x14ac:dyDescent="0.75">
      <c r="A257" s="34"/>
      <c r="B257" s="36"/>
      <c r="C257" s="33"/>
      <c r="D257" s="16">
        <f t="shared" si="33"/>
        <v>85</v>
      </c>
      <c r="E257" s="1">
        <f t="shared" si="34"/>
        <v>5</v>
      </c>
      <c r="F257" s="6">
        <v>1</v>
      </c>
      <c r="G257" s="7">
        <f t="shared" ca="1" si="35"/>
        <v>1</v>
      </c>
      <c r="H257" s="7">
        <f t="shared" ca="1" si="39"/>
        <v>2</v>
      </c>
      <c r="I257" s="13">
        <f t="shared" ca="1" si="40"/>
        <v>1</v>
      </c>
      <c r="J257" s="6">
        <f t="shared" ca="1" si="41"/>
        <v>-0.44826304141509177</v>
      </c>
      <c r="K257" s="7">
        <f t="shared" ca="1" si="42"/>
        <v>1.2668012761755338</v>
      </c>
      <c r="L257" s="8">
        <f t="shared" ca="1" si="43"/>
        <v>-3.0791784109397834E-2</v>
      </c>
      <c r="M257" s="13">
        <f ca="1">1/(1+EXP(-(prior_w0*x0_+prior_w1*x1_+prior_w2*x2_)))</f>
        <v>0.68069219408924175</v>
      </c>
      <c r="N257" s="6">
        <f ca="1">alpha*(y-h)*h*(1-h)*x0_</f>
        <v>6.9401657304059431E-3</v>
      </c>
      <c r="O257" s="7">
        <f ca="1">alpha*(y-h)*h*(1-h)*x1_</f>
        <v>6.9401657304059431E-3</v>
      </c>
      <c r="P257" s="8">
        <f ca="1">alpha*(y-h)*h*(1-h)*x2_</f>
        <v>1.3880331460811886E-2</v>
      </c>
      <c r="Q257" s="6">
        <f t="shared" ca="1" si="36"/>
        <v>-0.44132287568468581</v>
      </c>
      <c r="R257" s="7">
        <f t="shared" ca="1" si="37"/>
        <v>1.2737414419059399</v>
      </c>
      <c r="S257" s="8">
        <f t="shared" ca="1" si="38"/>
        <v>-1.6911452648585949E-2</v>
      </c>
    </row>
    <row r="258" spans="1:19" x14ac:dyDescent="0.75">
      <c r="A258" s="34"/>
      <c r="B258" s="36"/>
      <c r="C258" s="33"/>
      <c r="D258" s="16">
        <f t="shared" si="33"/>
        <v>85</v>
      </c>
      <c r="E258" s="1">
        <f t="shared" si="34"/>
        <v>6</v>
      </c>
      <c r="F258" s="6">
        <v>1</v>
      </c>
      <c r="G258" s="7">
        <f t="shared" ca="1" si="35"/>
        <v>-1</v>
      </c>
      <c r="H258" s="7">
        <f t="shared" ca="1" si="39"/>
        <v>2</v>
      </c>
      <c r="I258" s="13">
        <f t="shared" ca="1" si="40"/>
        <v>0</v>
      </c>
      <c r="J258" s="6">
        <f t="shared" ca="1" si="41"/>
        <v>-0.44132287568468581</v>
      </c>
      <c r="K258" s="7">
        <f t="shared" ca="1" si="42"/>
        <v>1.2737414419059399</v>
      </c>
      <c r="L258" s="8">
        <f t="shared" ca="1" si="43"/>
        <v>-1.6911452648585949E-2</v>
      </c>
      <c r="M258" s="13">
        <f ca="1">1/(1+EXP(-(prior_w0*x0_+prior_w1*x1_+prior_w2*x2_)))</f>
        <v>0.1481876067225332</v>
      </c>
      <c r="N258" s="6">
        <f ca="1">alpha*(y-h)*h*(1-h)*x0_</f>
        <v>-1.8705431139448649E-3</v>
      </c>
      <c r="O258" s="7">
        <f ca="1">alpha*(y-h)*h*(1-h)*x1_</f>
        <v>1.8705431139448649E-3</v>
      </c>
      <c r="P258" s="8">
        <f ca="1">alpha*(y-h)*h*(1-h)*x2_</f>
        <v>-3.7410862278897299E-3</v>
      </c>
      <c r="Q258" s="6">
        <f t="shared" ca="1" si="36"/>
        <v>-0.44319341879863067</v>
      </c>
      <c r="R258" s="7">
        <f t="shared" ca="1" si="37"/>
        <v>1.2756119850198848</v>
      </c>
      <c r="S258" s="8">
        <f t="shared" ca="1" si="38"/>
        <v>-2.0652538876475678E-2</v>
      </c>
    </row>
    <row r="259" spans="1:19" x14ac:dyDescent="0.75">
      <c r="A259" s="34"/>
      <c r="B259" s="36"/>
      <c r="C259" s="33"/>
      <c r="D259" s="16">
        <f t="shared" si="33"/>
        <v>85</v>
      </c>
      <c r="E259" s="1">
        <f t="shared" si="34"/>
        <v>7</v>
      </c>
      <c r="F259" s="6">
        <v>1</v>
      </c>
      <c r="G259" s="7">
        <f t="shared" ca="1" si="35"/>
        <v>0</v>
      </c>
      <c r="H259" s="7">
        <f t="shared" ca="1" si="39"/>
        <v>1</v>
      </c>
      <c r="I259" s="13">
        <f t="shared" ca="1" si="40"/>
        <v>0</v>
      </c>
      <c r="J259" s="6">
        <f t="shared" ca="1" si="41"/>
        <v>-0.44319341879863067</v>
      </c>
      <c r="K259" s="7">
        <f t="shared" ca="1" si="42"/>
        <v>1.2756119850198848</v>
      </c>
      <c r="L259" s="8">
        <f t="shared" ca="1" si="43"/>
        <v>-2.0652538876475678E-2</v>
      </c>
      <c r="M259" s="13">
        <f ca="1">1/(1+EXP(-(prior_w0*x0_+prior_w1*x1_+prior_w2*x2_)))</f>
        <v>0.38607385330796934</v>
      </c>
      <c r="N259" s="6">
        <f ca="1">alpha*(y-h)*h*(1-h)*x0_</f>
        <v>-9.150754634914578E-3</v>
      </c>
      <c r="O259" s="7">
        <f ca="1">alpha*(y-h)*h*(1-h)*x1_</f>
        <v>0</v>
      </c>
      <c r="P259" s="8">
        <f ca="1">alpha*(y-h)*h*(1-h)*x2_</f>
        <v>-9.150754634914578E-3</v>
      </c>
      <c r="Q259" s="6">
        <f t="shared" ca="1" si="36"/>
        <v>-0.45234417343354527</v>
      </c>
      <c r="R259" s="7">
        <f t="shared" ca="1" si="37"/>
        <v>1.2756119850198848</v>
      </c>
      <c r="S259" s="8">
        <f t="shared" ca="1" si="38"/>
        <v>-2.9803293511390258E-2</v>
      </c>
    </row>
    <row r="260" spans="1:19" x14ac:dyDescent="0.75">
      <c r="A260" s="34"/>
      <c r="B260" s="36"/>
      <c r="C260" s="33"/>
      <c r="D260" s="16">
        <f t="shared" si="33"/>
        <v>86</v>
      </c>
      <c r="E260" s="1">
        <f t="shared" si="34"/>
        <v>5</v>
      </c>
      <c r="F260" s="6">
        <v>1</v>
      </c>
      <c r="G260" s="7">
        <f t="shared" ca="1" si="35"/>
        <v>1</v>
      </c>
      <c r="H260" s="7">
        <f t="shared" ca="1" si="39"/>
        <v>2</v>
      </c>
      <c r="I260" s="13">
        <f t="shared" ca="1" si="40"/>
        <v>1</v>
      </c>
      <c r="J260" s="6">
        <f t="shared" ca="1" si="41"/>
        <v>-0.45234417343354527</v>
      </c>
      <c r="K260" s="7">
        <f t="shared" ca="1" si="42"/>
        <v>1.2756119850198848</v>
      </c>
      <c r="L260" s="8">
        <f t="shared" ca="1" si="43"/>
        <v>-2.9803293511390258E-2</v>
      </c>
      <c r="M260" s="13">
        <f ca="1">1/(1+EXP(-(prior_w0*x0_+prior_w1*x1_+prior_w2*x2_)))</f>
        <v>0.68214809694208778</v>
      </c>
      <c r="N260" s="6">
        <f ca="1">alpha*(y-h)*h*(1-h)*x0_</f>
        <v>6.8917307822499796E-3</v>
      </c>
      <c r="O260" s="7">
        <f ca="1">alpha*(y-h)*h*(1-h)*x1_</f>
        <v>6.8917307822499796E-3</v>
      </c>
      <c r="P260" s="8">
        <f ca="1">alpha*(y-h)*h*(1-h)*x2_</f>
        <v>1.3783461564499959E-2</v>
      </c>
      <c r="Q260" s="6">
        <f t="shared" ca="1" si="36"/>
        <v>-0.4454524426512953</v>
      </c>
      <c r="R260" s="7">
        <f t="shared" ca="1" si="37"/>
        <v>1.2825037158021348</v>
      </c>
      <c r="S260" s="8">
        <f t="shared" ca="1" si="38"/>
        <v>-1.6019831946890301E-2</v>
      </c>
    </row>
    <row r="261" spans="1:19" x14ac:dyDescent="0.75">
      <c r="A261" s="34"/>
      <c r="B261" s="36"/>
      <c r="C261" s="33"/>
      <c r="D261" s="16">
        <f t="shared" ref="D261:D324" si="44">FLOOR((ROW()-5)/$C$2,1)+1</f>
        <v>86</v>
      </c>
      <c r="E261" s="1">
        <f t="shared" ref="E261:E324" si="45">ROW()-($D261-1)*$C$2</f>
        <v>6</v>
      </c>
      <c r="F261" s="6">
        <v>1</v>
      </c>
      <c r="G261" s="7">
        <f t="shared" ref="G261:G324" ca="1" si="46">INDIRECT("a"&amp;$E261)</f>
        <v>-1</v>
      </c>
      <c r="H261" s="7">
        <f t="shared" ca="1" si="39"/>
        <v>2</v>
      </c>
      <c r="I261" s="13">
        <f t="shared" ca="1" si="40"/>
        <v>0</v>
      </c>
      <c r="J261" s="6">
        <f t="shared" ca="1" si="41"/>
        <v>-0.4454524426512953</v>
      </c>
      <c r="K261" s="7">
        <f t="shared" ca="1" si="42"/>
        <v>1.2825037158021348</v>
      </c>
      <c r="L261" s="8">
        <f t="shared" ca="1" si="43"/>
        <v>-1.6019831946890301E-2</v>
      </c>
      <c r="M261" s="13">
        <f ca="1">1/(1+EXP(-(prior_w0*x0_+prior_w1*x1_+prior_w2*x2_)))</f>
        <v>0.1467908630236551</v>
      </c>
      <c r="N261" s="6">
        <f ca="1">alpha*(y-h)*h*(1-h)*x0_</f>
        <v>-1.8384572910563055E-3</v>
      </c>
      <c r="O261" s="7">
        <f ca="1">alpha*(y-h)*h*(1-h)*x1_</f>
        <v>1.8384572910563055E-3</v>
      </c>
      <c r="P261" s="8">
        <f ca="1">alpha*(y-h)*h*(1-h)*x2_</f>
        <v>-3.676914582112611E-3</v>
      </c>
      <c r="Q261" s="6">
        <f t="shared" ref="Q261:Q324" ca="1" si="47">prior_w0+delta_w0</f>
        <v>-0.44729089994235161</v>
      </c>
      <c r="R261" s="7">
        <f t="shared" ref="R261:R324" ca="1" si="48">prior_w1+delta_w1</f>
        <v>1.2843421730931912</v>
      </c>
      <c r="S261" s="8">
        <f t="shared" ref="S261:S324" ca="1" si="49">prior_w2+delta_w2</f>
        <v>-1.9696746529002912E-2</v>
      </c>
    </row>
    <row r="262" spans="1:19" x14ac:dyDescent="0.75">
      <c r="A262" s="34"/>
      <c r="B262" s="36"/>
      <c r="C262" s="33"/>
      <c r="D262" s="16">
        <f t="shared" si="44"/>
        <v>86</v>
      </c>
      <c r="E262" s="1">
        <f t="shared" si="45"/>
        <v>7</v>
      </c>
      <c r="F262" s="6">
        <v>1</v>
      </c>
      <c r="G262" s="7">
        <f t="shared" ca="1" si="46"/>
        <v>0</v>
      </c>
      <c r="H262" s="7">
        <f t="shared" ref="H262:H325" ca="1" si="50">INDIRECT("b"&amp;$E262)</f>
        <v>1</v>
      </c>
      <c r="I262" s="13">
        <f t="shared" ref="I262:I325" ca="1" si="51">INDIRECT("c"&amp;$E262)</f>
        <v>0</v>
      </c>
      <c r="J262" s="6">
        <f t="shared" ref="J262:J325" ca="1" si="52">Q261</f>
        <v>-0.44729089994235161</v>
      </c>
      <c r="K262" s="7">
        <f t="shared" ref="K262:K325" ca="1" si="53">R261</f>
        <v>1.2843421730931912</v>
      </c>
      <c r="L262" s="8">
        <f t="shared" ref="L262:L325" ca="1" si="54">S261</f>
        <v>-1.9696746529002912E-2</v>
      </c>
      <c r="M262" s="13">
        <f ca="1">1/(1+EXP(-(prior_w0*x0_+prior_w1*x1_+prior_w2*x2_)))</f>
        <v>0.38532947465278572</v>
      </c>
      <c r="N262" s="6">
        <f ca="1">alpha*(y-h)*h*(1-h)*x0_</f>
        <v>-9.1265544479852117E-3</v>
      </c>
      <c r="O262" s="7">
        <f ca="1">alpha*(y-h)*h*(1-h)*x1_</f>
        <v>0</v>
      </c>
      <c r="P262" s="8">
        <f ca="1">alpha*(y-h)*h*(1-h)*x2_</f>
        <v>-9.1265544479852117E-3</v>
      </c>
      <c r="Q262" s="6">
        <f t="shared" ca="1" si="47"/>
        <v>-0.45641745439033682</v>
      </c>
      <c r="R262" s="7">
        <f t="shared" ca="1" si="48"/>
        <v>1.2843421730931912</v>
      </c>
      <c r="S262" s="8">
        <f t="shared" ca="1" si="49"/>
        <v>-2.8823300976988125E-2</v>
      </c>
    </row>
    <row r="263" spans="1:19" x14ac:dyDescent="0.75">
      <c r="A263" s="34"/>
      <c r="B263" s="36"/>
      <c r="C263" s="33"/>
      <c r="D263" s="16">
        <f t="shared" si="44"/>
        <v>87</v>
      </c>
      <c r="E263" s="1">
        <f t="shared" si="45"/>
        <v>5</v>
      </c>
      <c r="F263" s="6">
        <v>1</v>
      </c>
      <c r="G263" s="7">
        <f t="shared" ca="1" si="46"/>
        <v>1</v>
      </c>
      <c r="H263" s="7">
        <f t="shared" ca="1" si="50"/>
        <v>2</v>
      </c>
      <c r="I263" s="13">
        <f t="shared" ca="1" si="51"/>
        <v>1</v>
      </c>
      <c r="J263" s="6">
        <f t="shared" ca="1" si="52"/>
        <v>-0.45641745439033682</v>
      </c>
      <c r="K263" s="7">
        <f t="shared" ca="1" si="53"/>
        <v>1.2843421730931912</v>
      </c>
      <c r="L263" s="8">
        <f t="shared" ca="1" si="54"/>
        <v>-2.8823300976988125E-2</v>
      </c>
      <c r="M263" s="13">
        <f ca="1">1/(1+EXP(-(prior_w0*x0_+prior_w1*x1_+prior_w2*x2_)))</f>
        <v>0.68358105290319104</v>
      </c>
      <c r="N263" s="6">
        <f ca="1">alpha*(y-h)*h*(1-h)*x0_</f>
        <v>6.8440784474621029E-3</v>
      </c>
      <c r="O263" s="7">
        <f ca="1">alpha*(y-h)*h*(1-h)*x1_</f>
        <v>6.8440784474621029E-3</v>
      </c>
      <c r="P263" s="8">
        <f ca="1">alpha*(y-h)*h*(1-h)*x2_</f>
        <v>1.3688156894924206E-2</v>
      </c>
      <c r="Q263" s="6">
        <f t="shared" ca="1" si="47"/>
        <v>-0.44957337594287472</v>
      </c>
      <c r="R263" s="7">
        <f t="shared" ca="1" si="48"/>
        <v>1.2911862515406534</v>
      </c>
      <c r="S263" s="8">
        <f t="shared" ca="1" si="49"/>
        <v>-1.513514408206392E-2</v>
      </c>
    </row>
    <row r="264" spans="1:19" x14ac:dyDescent="0.75">
      <c r="A264" s="34"/>
      <c r="B264" s="36"/>
      <c r="C264" s="33"/>
      <c r="D264" s="16">
        <f t="shared" si="44"/>
        <v>87</v>
      </c>
      <c r="E264" s="1">
        <f t="shared" si="45"/>
        <v>6</v>
      </c>
      <c r="F264" s="6">
        <v>1</v>
      </c>
      <c r="G264" s="7">
        <f t="shared" ca="1" si="46"/>
        <v>-1</v>
      </c>
      <c r="H264" s="7">
        <f t="shared" ca="1" si="50"/>
        <v>2</v>
      </c>
      <c r="I264" s="13">
        <f t="shared" ca="1" si="51"/>
        <v>0</v>
      </c>
      <c r="J264" s="6">
        <f t="shared" ca="1" si="52"/>
        <v>-0.44957337594287472</v>
      </c>
      <c r="K264" s="7">
        <f t="shared" ca="1" si="53"/>
        <v>1.2911862515406534</v>
      </c>
      <c r="L264" s="8">
        <f t="shared" ca="1" si="54"/>
        <v>-1.513514408206392E-2</v>
      </c>
      <c r="M264" s="13">
        <f ca="1">1/(1+EXP(-(prior_w0*x0_+prior_w1*x1_+prior_w2*x2_)))</f>
        <v>0.14541429562614527</v>
      </c>
      <c r="N264" s="6">
        <f ca="1">alpha*(y-h)*h*(1-h)*x0_</f>
        <v>-1.8070485940942156E-3</v>
      </c>
      <c r="O264" s="7">
        <f ca="1">alpha*(y-h)*h*(1-h)*x1_</f>
        <v>1.8070485940942156E-3</v>
      </c>
      <c r="P264" s="8">
        <f ca="1">alpha*(y-h)*h*(1-h)*x2_</f>
        <v>-3.6140971881884311E-3</v>
      </c>
      <c r="Q264" s="6">
        <f t="shared" ca="1" si="47"/>
        <v>-0.45138042453696892</v>
      </c>
      <c r="R264" s="7">
        <f t="shared" ca="1" si="48"/>
        <v>1.2929933001347476</v>
      </c>
      <c r="S264" s="8">
        <f t="shared" ca="1" si="49"/>
        <v>-1.8749241270252352E-2</v>
      </c>
    </row>
    <row r="265" spans="1:19" x14ac:dyDescent="0.75">
      <c r="A265" s="34"/>
      <c r="B265" s="36"/>
      <c r="C265" s="33"/>
      <c r="D265" s="16">
        <f t="shared" si="44"/>
        <v>87</v>
      </c>
      <c r="E265" s="1">
        <f t="shared" si="45"/>
        <v>7</v>
      </c>
      <c r="F265" s="6">
        <v>1</v>
      </c>
      <c r="G265" s="7">
        <f t="shared" ca="1" si="46"/>
        <v>0</v>
      </c>
      <c r="H265" s="7">
        <f t="shared" ca="1" si="50"/>
        <v>1</v>
      </c>
      <c r="I265" s="13">
        <f t="shared" ca="1" si="51"/>
        <v>0</v>
      </c>
      <c r="J265" s="6">
        <f t="shared" ca="1" si="52"/>
        <v>-0.45138042453696892</v>
      </c>
      <c r="K265" s="7">
        <f t="shared" ca="1" si="53"/>
        <v>1.2929933001347476</v>
      </c>
      <c r="L265" s="8">
        <f t="shared" ca="1" si="54"/>
        <v>-1.8749241270252352E-2</v>
      </c>
      <c r="M265" s="13">
        <f ca="1">1/(1+EXP(-(prior_w0*x0_+prior_w1*x1_+prior_w2*x2_)))</f>
        <v>0.38458555391042931</v>
      </c>
      <c r="N265" s="6">
        <f ca="1">alpha*(y-h)*h*(1-h)*x0_</f>
        <v>-9.1023518773436021E-3</v>
      </c>
      <c r="O265" s="7">
        <f ca="1">alpha*(y-h)*h*(1-h)*x1_</f>
        <v>0</v>
      </c>
      <c r="P265" s="8">
        <f ca="1">alpha*(y-h)*h*(1-h)*x2_</f>
        <v>-9.1023518773436021E-3</v>
      </c>
      <c r="Q265" s="6">
        <f t="shared" ca="1" si="47"/>
        <v>-0.46048277641431251</v>
      </c>
      <c r="R265" s="7">
        <f t="shared" ca="1" si="48"/>
        <v>1.2929933001347476</v>
      </c>
      <c r="S265" s="8">
        <f t="shared" ca="1" si="49"/>
        <v>-2.7851593147595954E-2</v>
      </c>
    </row>
    <row r="266" spans="1:19" x14ac:dyDescent="0.75">
      <c r="A266" s="34"/>
      <c r="B266" s="36"/>
      <c r="C266" s="33"/>
      <c r="D266" s="16">
        <f t="shared" si="44"/>
        <v>88</v>
      </c>
      <c r="E266" s="1">
        <f t="shared" si="45"/>
        <v>5</v>
      </c>
      <c r="F266" s="6">
        <v>1</v>
      </c>
      <c r="G266" s="7">
        <f t="shared" ca="1" si="46"/>
        <v>1</v>
      </c>
      <c r="H266" s="7">
        <f t="shared" ca="1" si="50"/>
        <v>2</v>
      </c>
      <c r="I266" s="13">
        <f t="shared" ca="1" si="51"/>
        <v>1</v>
      </c>
      <c r="J266" s="6">
        <f t="shared" ca="1" si="52"/>
        <v>-0.46048277641431251</v>
      </c>
      <c r="K266" s="7">
        <f t="shared" ca="1" si="53"/>
        <v>1.2929933001347476</v>
      </c>
      <c r="L266" s="8">
        <f t="shared" ca="1" si="54"/>
        <v>-2.7851593147595954E-2</v>
      </c>
      <c r="M266" s="13">
        <f ca="1">1/(1+EXP(-(prior_w0*x0_+prior_w1*x1_+prior_w2*x2_)))</f>
        <v>0.68499161448921475</v>
      </c>
      <c r="N266" s="6">
        <f ca="1">alpha*(y-h)*h*(1-h)*x0_</f>
        <v>6.7971911718738547E-3</v>
      </c>
      <c r="O266" s="7">
        <f ca="1">alpha*(y-h)*h*(1-h)*x1_</f>
        <v>6.7971911718738547E-3</v>
      </c>
      <c r="P266" s="8">
        <f ca="1">alpha*(y-h)*h*(1-h)*x2_</f>
        <v>1.3594382343747709E-2</v>
      </c>
      <c r="Q266" s="6">
        <f t="shared" ca="1" si="47"/>
        <v>-0.45368558524243868</v>
      </c>
      <c r="R266" s="7">
        <f t="shared" ca="1" si="48"/>
        <v>1.2997904913066214</v>
      </c>
      <c r="S266" s="8">
        <f t="shared" ca="1" si="49"/>
        <v>-1.4257210803848244E-2</v>
      </c>
    </row>
    <row r="267" spans="1:19" x14ac:dyDescent="0.75">
      <c r="A267" s="34"/>
      <c r="B267" s="36"/>
      <c r="C267" s="33"/>
      <c r="D267" s="16">
        <f t="shared" si="44"/>
        <v>88</v>
      </c>
      <c r="E267" s="1">
        <f t="shared" si="45"/>
        <v>6</v>
      </c>
      <c r="F267" s="6">
        <v>1</v>
      </c>
      <c r="G267" s="7">
        <f t="shared" ca="1" si="46"/>
        <v>-1</v>
      </c>
      <c r="H267" s="7">
        <f t="shared" ca="1" si="50"/>
        <v>2</v>
      </c>
      <c r="I267" s="13">
        <f t="shared" ca="1" si="51"/>
        <v>0</v>
      </c>
      <c r="J267" s="6">
        <f t="shared" ca="1" si="52"/>
        <v>-0.45368558524243868</v>
      </c>
      <c r="K267" s="7">
        <f t="shared" ca="1" si="53"/>
        <v>1.2997904913066214</v>
      </c>
      <c r="L267" s="8">
        <f t="shared" ca="1" si="54"/>
        <v>-1.4257210803848244E-2</v>
      </c>
      <c r="M267" s="13">
        <f ca="1">1/(1+EXP(-(prior_w0*x0_+prior_w1*x1_+prior_w2*x2_)))</f>
        <v>0.14405752187445503</v>
      </c>
      <c r="N267" s="6">
        <f ca="1">alpha*(y-h)*h*(1-h)*x0_</f>
        <v>-1.7763005858265736E-3</v>
      </c>
      <c r="O267" s="7">
        <f ca="1">alpha*(y-h)*h*(1-h)*x1_</f>
        <v>1.7763005858265736E-3</v>
      </c>
      <c r="P267" s="8">
        <f ca="1">alpha*(y-h)*h*(1-h)*x2_</f>
        <v>-3.5526011716531473E-3</v>
      </c>
      <c r="Q267" s="6">
        <f t="shared" ca="1" si="47"/>
        <v>-0.45546188582826524</v>
      </c>
      <c r="R267" s="7">
        <f t="shared" ca="1" si="48"/>
        <v>1.3015667918924481</v>
      </c>
      <c r="S267" s="8">
        <f t="shared" ca="1" si="49"/>
        <v>-1.780981197550139E-2</v>
      </c>
    </row>
    <row r="268" spans="1:19" x14ac:dyDescent="0.75">
      <c r="A268" s="34"/>
      <c r="B268" s="36"/>
      <c r="C268" s="33"/>
      <c r="D268" s="16">
        <f t="shared" si="44"/>
        <v>88</v>
      </c>
      <c r="E268" s="1">
        <f t="shared" si="45"/>
        <v>7</v>
      </c>
      <c r="F268" s="6">
        <v>1</v>
      </c>
      <c r="G268" s="7">
        <f t="shared" ca="1" si="46"/>
        <v>0</v>
      </c>
      <c r="H268" s="7">
        <f t="shared" ca="1" si="50"/>
        <v>1</v>
      </c>
      <c r="I268" s="13">
        <f t="shared" ca="1" si="51"/>
        <v>0</v>
      </c>
      <c r="J268" s="6">
        <f t="shared" ca="1" si="52"/>
        <v>-0.45546188582826524</v>
      </c>
      <c r="K268" s="7">
        <f t="shared" ca="1" si="53"/>
        <v>1.3015667918924481</v>
      </c>
      <c r="L268" s="8">
        <f t="shared" ca="1" si="54"/>
        <v>-1.780981197550139E-2</v>
      </c>
      <c r="M268" s="13">
        <f ca="1">1/(1+EXP(-(prior_w0*x0_+prior_w1*x1_+prior_w2*x2_)))</f>
        <v>0.3838421695202357</v>
      </c>
      <c r="N268" s="6">
        <f ca="1">alpha*(y-h)*h*(1-h)*x0_</f>
        <v>-9.0781497562755047E-3</v>
      </c>
      <c r="O268" s="7">
        <f ca="1">alpha*(y-h)*h*(1-h)*x1_</f>
        <v>0</v>
      </c>
      <c r="P268" s="8">
        <f ca="1">alpha*(y-h)*h*(1-h)*x2_</f>
        <v>-9.0781497562755047E-3</v>
      </c>
      <c r="Q268" s="6">
        <f t="shared" ca="1" si="47"/>
        <v>-0.46454003558454077</v>
      </c>
      <c r="R268" s="7">
        <f t="shared" ca="1" si="48"/>
        <v>1.3015667918924481</v>
      </c>
      <c r="S268" s="8">
        <f t="shared" ca="1" si="49"/>
        <v>-2.6887961731776894E-2</v>
      </c>
    </row>
    <row r="269" spans="1:19" x14ac:dyDescent="0.75">
      <c r="A269" s="34"/>
      <c r="B269" s="36"/>
      <c r="C269" s="33"/>
      <c r="D269" s="16">
        <f t="shared" si="44"/>
        <v>89</v>
      </c>
      <c r="E269" s="1">
        <f t="shared" si="45"/>
        <v>5</v>
      </c>
      <c r="F269" s="6">
        <v>1</v>
      </c>
      <c r="G269" s="7">
        <f t="shared" ca="1" si="46"/>
        <v>1</v>
      </c>
      <c r="H269" s="7">
        <f t="shared" ca="1" si="50"/>
        <v>2</v>
      </c>
      <c r="I269" s="13">
        <f t="shared" ca="1" si="51"/>
        <v>1</v>
      </c>
      <c r="J269" s="6">
        <f t="shared" ca="1" si="52"/>
        <v>-0.46454003558454077</v>
      </c>
      <c r="K269" s="7">
        <f t="shared" ca="1" si="53"/>
        <v>1.3015667918924481</v>
      </c>
      <c r="L269" s="8">
        <f t="shared" ca="1" si="54"/>
        <v>-2.6887961731776894E-2</v>
      </c>
      <c r="M269" s="13">
        <f ca="1">1/(1+EXP(-(prior_w0*x0_+prior_w1*x1_+prior_w2*x2_)))</f>
        <v>0.6863803195736895</v>
      </c>
      <c r="N269" s="6">
        <f ca="1">alpha*(y-h)*h*(1-h)*x0_</f>
        <v>6.7510517718088747E-3</v>
      </c>
      <c r="O269" s="7">
        <f ca="1">alpha*(y-h)*h*(1-h)*x1_</f>
        <v>6.7510517718088747E-3</v>
      </c>
      <c r="P269" s="8">
        <f ca="1">alpha*(y-h)*h*(1-h)*x2_</f>
        <v>1.3502103543617749E-2</v>
      </c>
      <c r="Q269" s="6">
        <f t="shared" ca="1" si="47"/>
        <v>-0.45778898381273192</v>
      </c>
      <c r="R269" s="7">
        <f t="shared" ca="1" si="48"/>
        <v>1.3083178436642569</v>
      </c>
      <c r="S269" s="8">
        <f t="shared" ca="1" si="49"/>
        <v>-1.3385858188159145E-2</v>
      </c>
    </row>
    <row r="270" spans="1:19" x14ac:dyDescent="0.75">
      <c r="A270" s="34"/>
      <c r="B270" s="36"/>
      <c r="C270" s="33"/>
      <c r="D270" s="16">
        <f t="shared" si="44"/>
        <v>89</v>
      </c>
      <c r="E270" s="1">
        <f t="shared" si="45"/>
        <v>6</v>
      </c>
      <c r="F270" s="6">
        <v>1</v>
      </c>
      <c r="G270" s="7">
        <f t="shared" ca="1" si="46"/>
        <v>-1</v>
      </c>
      <c r="H270" s="7">
        <f t="shared" ca="1" si="50"/>
        <v>2</v>
      </c>
      <c r="I270" s="13">
        <f t="shared" ca="1" si="51"/>
        <v>0</v>
      </c>
      <c r="J270" s="6">
        <f t="shared" ca="1" si="52"/>
        <v>-0.45778898381273192</v>
      </c>
      <c r="K270" s="7">
        <f t="shared" ca="1" si="53"/>
        <v>1.3083178436642569</v>
      </c>
      <c r="L270" s="8">
        <f t="shared" ca="1" si="54"/>
        <v>-1.3385858188159145E-2</v>
      </c>
      <c r="M270" s="13">
        <f ca="1">1/(1+EXP(-(prior_w0*x0_+prior_w1*x1_+prior_w2*x2_)))</f>
        <v>0.14272016807013424</v>
      </c>
      <c r="N270" s="6">
        <f ca="1">alpha*(y-h)*h*(1-h)*x0_</f>
        <v>-1.7461972652046385E-3</v>
      </c>
      <c r="O270" s="7">
        <f ca="1">alpha*(y-h)*h*(1-h)*x1_</f>
        <v>1.7461972652046385E-3</v>
      </c>
      <c r="P270" s="8">
        <f ca="1">alpha*(y-h)*h*(1-h)*x2_</f>
        <v>-3.4923945304092771E-3</v>
      </c>
      <c r="Q270" s="6">
        <f t="shared" ca="1" si="47"/>
        <v>-0.45953518107793656</v>
      </c>
      <c r="R270" s="7">
        <f t="shared" ca="1" si="48"/>
        <v>1.3100640409294615</v>
      </c>
      <c r="S270" s="8">
        <f t="shared" ca="1" si="49"/>
        <v>-1.6878252718568423E-2</v>
      </c>
    </row>
    <row r="271" spans="1:19" x14ac:dyDescent="0.75">
      <c r="A271" s="34"/>
      <c r="B271" s="36"/>
      <c r="C271" s="33"/>
      <c r="D271" s="16">
        <f t="shared" si="44"/>
        <v>89</v>
      </c>
      <c r="E271" s="1">
        <f t="shared" si="45"/>
        <v>7</v>
      </c>
      <c r="F271" s="6">
        <v>1</v>
      </c>
      <c r="G271" s="7">
        <f t="shared" ca="1" si="46"/>
        <v>0</v>
      </c>
      <c r="H271" s="7">
        <f t="shared" ca="1" si="50"/>
        <v>1</v>
      </c>
      <c r="I271" s="13">
        <f t="shared" ca="1" si="51"/>
        <v>0</v>
      </c>
      <c r="J271" s="6">
        <f t="shared" ca="1" si="52"/>
        <v>-0.45953518107793656</v>
      </c>
      <c r="K271" s="7">
        <f t="shared" ca="1" si="53"/>
        <v>1.3100640409294615</v>
      </c>
      <c r="L271" s="8">
        <f t="shared" ca="1" si="54"/>
        <v>-1.6878252718568423E-2</v>
      </c>
      <c r="M271" s="13">
        <f ca="1">1/(1+EXP(-(prior_w0*x0_+prior_w1*x1_+prior_w2*x2_)))</f>
        <v>0.38309939751586969</v>
      </c>
      <c r="N271" s="6">
        <f ca="1">alpha*(y-h)*h*(1-h)*x0_</f>
        <v>-9.0539508457457875E-3</v>
      </c>
      <c r="O271" s="7">
        <f ca="1">alpha*(y-h)*h*(1-h)*x1_</f>
        <v>0</v>
      </c>
      <c r="P271" s="8">
        <f ca="1">alpha*(y-h)*h*(1-h)*x2_</f>
        <v>-9.0539508457457875E-3</v>
      </c>
      <c r="Q271" s="6">
        <f t="shared" ca="1" si="47"/>
        <v>-0.46858913192368234</v>
      </c>
      <c r="R271" s="7">
        <f t="shared" ca="1" si="48"/>
        <v>1.3100640409294615</v>
      </c>
      <c r="S271" s="8">
        <f t="shared" ca="1" si="49"/>
        <v>-2.5932203564314211E-2</v>
      </c>
    </row>
    <row r="272" spans="1:19" x14ac:dyDescent="0.75">
      <c r="A272" s="34"/>
      <c r="B272" s="36"/>
      <c r="C272" s="33"/>
      <c r="D272" s="16">
        <f t="shared" si="44"/>
        <v>90</v>
      </c>
      <c r="E272" s="1">
        <f t="shared" si="45"/>
        <v>5</v>
      </c>
      <c r="F272" s="6">
        <v>1</v>
      </c>
      <c r="G272" s="7">
        <f t="shared" ca="1" si="46"/>
        <v>1</v>
      </c>
      <c r="H272" s="7">
        <f t="shared" ca="1" si="50"/>
        <v>2</v>
      </c>
      <c r="I272" s="13">
        <f t="shared" ca="1" si="51"/>
        <v>1</v>
      </c>
      <c r="J272" s="6">
        <f t="shared" ca="1" si="52"/>
        <v>-0.46858913192368234</v>
      </c>
      <c r="K272" s="7">
        <f t="shared" ca="1" si="53"/>
        <v>1.3100640409294615</v>
      </c>
      <c r="L272" s="8">
        <f t="shared" ca="1" si="54"/>
        <v>-2.5932203564314211E-2</v>
      </c>
      <c r="M272" s="13">
        <f ca="1">1/(1+EXP(-(prior_w0*x0_+prior_w1*x1_+prior_w2*x2_)))</f>
        <v>0.6877476916650469</v>
      </c>
      <c r="N272" s="6">
        <f ca="1">alpha*(y-h)*h*(1-h)*x0_</f>
        <v>6.7056434351483634E-3</v>
      </c>
      <c r="O272" s="7">
        <f ca="1">alpha*(y-h)*h*(1-h)*x1_</f>
        <v>6.7056434351483634E-3</v>
      </c>
      <c r="P272" s="8">
        <f ca="1">alpha*(y-h)*h*(1-h)*x2_</f>
        <v>1.3411286870296727E-2</v>
      </c>
      <c r="Q272" s="6">
        <f t="shared" ca="1" si="47"/>
        <v>-0.461883488488534</v>
      </c>
      <c r="R272" s="7">
        <f t="shared" ca="1" si="48"/>
        <v>1.3167696843646099</v>
      </c>
      <c r="S272" s="8">
        <f t="shared" ca="1" si="49"/>
        <v>-1.2520916694017484E-2</v>
      </c>
    </row>
    <row r="273" spans="1:19" x14ac:dyDescent="0.75">
      <c r="A273" s="34"/>
      <c r="B273" s="36"/>
      <c r="C273" s="33"/>
      <c r="D273" s="16">
        <f t="shared" si="44"/>
        <v>90</v>
      </c>
      <c r="E273" s="1">
        <f t="shared" si="45"/>
        <v>6</v>
      </c>
      <c r="F273" s="6">
        <v>1</v>
      </c>
      <c r="G273" s="7">
        <f t="shared" ca="1" si="46"/>
        <v>-1</v>
      </c>
      <c r="H273" s="7">
        <f t="shared" ca="1" si="50"/>
        <v>2</v>
      </c>
      <c r="I273" s="13">
        <f t="shared" ca="1" si="51"/>
        <v>0</v>
      </c>
      <c r="J273" s="6">
        <f t="shared" ca="1" si="52"/>
        <v>-0.461883488488534</v>
      </c>
      <c r="K273" s="7">
        <f t="shared" ca="1" si="53"/>
        <v>1.3167696843646099</v>
      </c>
      <c r="L273" s="8">
        <f t="shared" ca="1" si="54"/>
        <v>-1.2520916694017484E-2</v>
      </c>
      <c r="M273" s="13">
        <f ca="1">1/(1+EXP(-(prior_w0*x0_+prior_w1*x1_+prior_w2*x2_)))</f>
        <v>0.14140186918825079</v>
      </c>
      <c r="N273" s="6">
        <f ca="1">alpha*(y-h)*h*(1-h)*x0_</f>
        <v>-1.7167230547023727E-3</v>
      </c>
      <c r="O273" s="7">
        <f ca="1">alpha*(y-h)*h*(1-h)*x1_</f>
        <v>1.7167230547023727E-3</v>
      </c>
      <c r="P273" s="8">
        <f ca="1">alpha*(y-h)*h*(1-h)*x2_</f>
        <v>-3.4334461094047454E-3</v>
      </c>
      <c r="Q273" s="6">
        <f t="shared" ca="1" si="47"/>
        <v>-0.46360021154323638</v>
      </c>
      <c r="R273" s="7">
        <f t="shared" ca="1" si="48"/>
        <v>1.3184864074193123</v>
      </c>
      <c r="S273" s="8">
        <f t="shared" ca="1" si="49"/>
        <v>-1.5954362803422231E-2</v>
      </c>
    </row>
    <row r="274" spans="1:19" x14ac:dyDescent="0.75">
      <c r="A274" s="34"/>
      <c r="B274" s="36"/>
      <c r="C274" s="33"/>
      <c r="D274" s="16">
        <f t="shared" si="44"/>
        <v>90</v>
      </c>
      <c r="E274" s="1">
        <f t="shared" si="45"/>
        <v>7</v>
      </c>
      <c r="F274" s="6">
        <v>1</v>
      </c>
      <c r="G274" s="7">
        <f t="shared" ca="1" si="46"/>
        <v>0</v>
      </c>
      <c r="H274" s="7">
        <f t="shared" ca="1" si="50"/>
        <v>1</v>
      </c>
      <c r="I274" s="13">
        <f t="shared" ca="1" si="51"/>
        <v>0</v>
      </c>
      <c r="J274" s="6">
        <f t="shared" ca="1" si="52"/>
        <v>-0.46360021154323638</v>
      </c>
      <c r="K274" s="7">
        <f t="shared" ca="1" si="53"/>
        <v>1.3184864074193123</v>
      </c>
      <c r="L274" s="8">
        <f t="shared" ca="1" si="54"/>
        <v>-1.5954362803422231E-2</v>
      </c>
      <c r="M274" s="13">
        <f ca="1">1/(1+EXP(-(prior_w0*x0_+prior_w1*x1_+prior_w2*x2_)))</f>
        <v>0.38235731152755736</v>
      </c>
      <c r="N274" s="6">
        <f ca="1">alpha*(y-h)*h*(1-h)*x0_</f>
        <v>-9.0297578339350437E-3</v>
      </c>
      <c r="O274" s="7">
        <f ca="1">alpha*(y-h)*h*(1-h)*x1_</f>
        <v>0</v>
      </c>
      <c r="P274" s="8">
        <f ca="1">alpha*(y-h)*h*(1-h)*x2_</f>
        <v>-9.0297578339350437E-3</v>
      </c>
      <c r="Q274" s="6">
        <f t="shared" ca="1" si="47"/>
        <v>-0.47262996937717144</v>
      </c>
      <c r="R274" s="7">
        <f t="shared" ca="1" si="48"/>
        <v>1.3184864074193123</v>
      </c>
      <c r="S274" s="8">
        <f t="shared" ca="1" si="49"/>
        <v>-2.4984120637357277E-2</v>
      </c>
    </row>
    <row r="275" spans="1:19" x14ac:dyDescent="0.75">
      <c r="A275" s="34"/>
      <c r="B275" s="36"/>
      <c r="C275" s="33"/>
      <c r="D275" s="16">
        <f t="shared" si="44"/>
        <v>91</v>
      </c>
      <c r="E275" s="1">
        <f t="shared" si="45"/>
        <v>5</v>
      </c>
      <c r="F275" s="6">
        <v>1</v>
      </c>
      <c r="G275" s="7">
        <f t="shared" ca="1" si="46"/>
        <v>1</v>
      </c>
      <c r="H275" s="7">
        <f t="shared" ca="1" si="50"/>
        <v>2</v>
      </c>
      <c r="I275" s="13">
        <f t="shared" ca="1" si="51"/>
        <v>1</v>
      </c>
      <c r="J275" s="6">
        <f t="shared" ca="1" si="52"/>
        <v>-0.47262996937717144</v>
      </c>
      <c r="K275" s="7">
        <f t="shared" ca="1" si="53"/>
        <v>1.3184864074193123</v>
      </c>
      <c r="L275" s="8">
        <f t="shared" ca="1" si="54"/>
        <v>-2.4984120637357277E-2</v>
      </c>
      <c r="M275" s="13">
        <f ca="1">1/(1+EXP(-(prior_w0*x0_+prior_w1*x1_+prior_w2*x2_)))</f>
        <v>0.68909424019679821</v>
      </c>
      <c r="N275" s="6">
        <f ca="1">alpha*(y-h)*h*(1-h)*x0_</f>
        <v>6.6609497211693432E-3</v>
      </c>
      <c r="O275" s="7">
        <f ca="1">alpha*(y-h)*h*(1-h)*x1_</f>
        <v>6.6609497211693432E-3</v>
      </c>
      <c r="P275" s="8">
        <f ca="1">alpha*(y-h)*h*(1-h)*x2_</f>
        <v>1.3321899442338686E-2</v>
      </c>
      <c r="Q275" s="6">
        <f t="shared" ca="1" si="47"/>
        <v>-0.46596901965600213</v>
      </c>
      <c r="R275" s="7">
        <f t="shared" ca="1" si="48"/>
        <v>1.3251473571404817</v>
      </c>
      <c r="S275" s="8">
        <f t="shared" ca="1" si="49"/>
        <v>-1.166222119501859E-2</v>
      </c>
    </row>
    <row r="276" spans="1:19" x14ac:dyDescent="0.75">
      <c r="A276" s="34"/>
      <c r="B276" s="36"/>
      <c r="C276" s="33"/>
      <c r="D276" s="16">
        <f t="shared" si="44"/>
        <v>91</v>
      </c>
      <c r="E276" s="1">
        <f t="shared" si="45"/>
        <v>6</v>
      </c>
      <c r="F276" s="6">
        <v>1</v>
      </c>
      <c r="G276" s="7">
        <f t="shared" ca="1" si="46"/>
        <v>-1</v>
      </c>
      <c r="H276" s="7">
        <f t="shared" ca="1" si="50"/>
        <v>2</v>
      </c>
      <c r="I276" s="13">
        <f t="shared" ca="1" si="51"/>
        <v>0</v>
      </c>
      <c r="J276" s="6">
        <f t="shared" ca="1" si="52"/>
        <v>-0.46596901965600213</v>
      </c>
      <c r="K276" s="7">
        <f t="shared" ca="1" si="53"/>
        <v>1.3251473571404817</v>
      </c>
      <c r="L276" s="8">
        <f t="shared" ca="1" si="54"/>
        <v>-1.166222119501859E-2</v>
      </c>
      <c r="M276" s="13">
        <f ca="1">1/(1+EXP(-(prior_w0*x0_+prior_w1*x1_+prior_w2*x2_)))</f>
        <v>0.14010226860984956</v>
      </c>
      <c r="N276" s="6">
        <f ca="1">alpha*(y-h)*h*(1-h)*x0_</f>
        <v>-1.6878627881572875E-3</v>
      </c>
      <c r="O276" s="7">
        <f ca="1">alpha*(y-h)*h*(1-h)*x1_</f>
        <v>1.6878627881572875E-3</v>
      </c>
      <c r="P276" s="8">
        <f ca="1">alpha*(y-h)*h*(1-h)*x2_</f>
        <v>-3.375725576314575E-3</v>
      </c>
      <c r="Q276" s="6">
        <f t="shared" ca="1" si="47"/>
        <v>-0.46765688244415943</v>
      </c>
      <c r="R276" s="7">
        <f t="shared" ca="1" si="48"/>
        <v>1.3268352199286391</v>
      </c>
      <c r="S276" s="8">
        <f t="shared" ca="1" si="49"/>
        <v>-1.5037946771333166E-2</v>
      </c>
    </row>
    <row r="277" spans="1:19" x14ac:dyDescent="0.75">
      <c r="A277" s="34"/>
      <c r="B277" s="36"/>
      <c r="C277" s="33"/>
      <c r="D277" s="16">
        <f t="shared" si="44"/>
        <v>91</v>
      </c>
      <c r="E277" s="1">
        <f t="shared" si="45"/>
        <v>7</v>
      </c>
      <c r="F277" s="6">
        <v>1</v>
      </c>
      <c r="G277" s="7">
        <f t="shared" ca="1" si="46"/>
        <v>0</v>
      </c>
      <c r="H277" s="7">
        <f t="shared" ca="1" si="50"/>
        <v>1</v>
      </c>
      <c r="I277" s="13">
        <f t="shared" ca="1" si="51"/>
        <v>0</v>
      </c>
      <c r="J277" s="6">
        <f t="shared" ca="1" si="52"/>
        <v>-0.46765688244415943</v>
      </c>
      <c r="K277" s="7">
        <f t="shared" ca="1" si="53"/>
        <v>1.3268352199286391</v>
      </c>
      <c r="L277" s="8">
        <f t="shared" ca="1" si="54"/>
        <v>-1.5037946771333166E-2</v>
      </c>
      <c r="M277" s="13">
        <f ca="1">1/(1+EXP(-(prior_w0*x0_+prior_w1*x1_+prior_w2*x2_)))</f>
        <v>0.38161598279324688</v>
      </c>
      <c r="N277" s="6">
        <f ca="1">alpha*(y-h)*h*(1-h)*x0_</f>
        <v>-9.0055733360800676E-3</v>
      </c>
      <c r="O277" s="7">
        <f ca="1">alpha*(y-h)*h*(1-h)*x1_</f>
        <v>0</v>
      </c>
      <c r="P277" s="8">
        <f ca="1">alpha*(y-h)*h*(1-h)*x2_</f>
        <v>-9.0055733360800676E-3</v>
      </c>
      <c r="Q277" s="6">
        <f t="shared" ca="1" si="47"/>
        <v>-0.47666245578023947</v>
      </c>
      <c r="R277" s="7">
        <f t="shared" ca="1" si="48"/>
        <v>1.3268352199286391</v>
      </c>
      <c r="S277" s="8">
        <f t="shared" ca="1" si="49"/>
        <v>-2.4043520107413233E-2</v>
      </c>
    </row>
    <row r="278" spans="1:19" x14ac:dyDescent="0.75">
      <c r="A278" s="34"/>
      <c r="B278" s="36"/>
      <c r="C278" s="33"/>
      <c r="D278" s="16">
        <f t="shared" si="44"/>
        <v>92</v>
      </c>
      <c r="E278" s="1">
        <f t="shared" si="45"/>
        <v>5</v>
      </c>
      <c r="F278" s="6">
        <v>1</v>
      </c>
      <c r="G278" s="7">
        <f t="shared" ca="1" si="46"/>
        <v>1</v>
      </c>
      <c r="H278" s="7">
        <f t="shared" ca="1" si="50"/>
        <v>2</v>
      </c>
      <c r="I278" s="13">
        <f t="shared" ca="1" si="51"/>
        <v>1</v>
      </c>
      <c r="J278" s="6">
        <f t="shared" ca="1" si="52"/>
        <v>-0.47666245578023947</v>
      </c>
      <c r="K278" s="7">
        <f t="shared" ca="1" si="53"/>
        <v>1.3268352199286391</v>
      </c>
      <c r="L278" s="8">
        <f t="shared" ca="1" si="54"/>
        <v>-2.4043520107413233E-2</v>
      </c>
      <c r="M278" s="13">
        <f ca="1">1/(1+EXP(-(prior_w0*x0_+prior_w1*x1_+prior_w2*x2_)))</f>
        <v>0.6904204608271276</v>
      </c>
      <c r="N278" s="6">
        <f ca="1">alpha*(y-h)*h*(1-h)*x0_</f>
        <v>6.6169545593085417E-3</v>
      </c>
      <c r="O278" s="7">
        <f ca="1">alpha*(y-h)*h*(1-h)*x1_</f>
        <v>6.6169545593085417E-3</v>
      </c>
      <c r="P278" s="8">
        <f ca="1">alpha*(y-h)*h*(1-h)*x2_</f>
        <v>1.3233909118617083E-2</v>
      </c>
      <c r="Q278" s="6">
        <f t="shared" ca="1" si="47"/>
        <v>-0.47004550122093092</v>
      </c>
      <c r="R278" s="7">
        <f t="shared" ca="1" si="48"/>
        <v>1.3334521744879475</v>
      </c>
      <c r="S278" s="8">
        <f t="shared" ca="1" si="49"/>
        <v>-1.080961098879615E-2</v>
      </c>
    </row>
    <row r="279" spans="1:19" x14ac:dyDescent="0.75">
      <c r="A279" s="34"/>
      <c r="B279" s="36"/>
      <c r="C279" s="33"/>
      <c r="D279" s="16">
        <f t="shared" si="44"/>
        <v>92</v>
      </c>
      <c r="E279" s="1">
        <f t="shared" si="45"/>
        <v>6</v>
      </c>
      <c r="F279" s="6">
        <v>1</v>
      </c>
      <c r="G279" s="7">
        <f t="shared" ca="1" si="46"/>
        <v>-1</v>
      </c>
      <c r="H279" s="7">
        <f t="shared" ca="1" si="50"/>
        <v>2</v>
      </c>
      <c r="I279" s="13">
        <f t="shared" ca="1" si="51"/>
        <v>0</v>
      </c>
      <c r="J279" s="6">
        <f t="shared" ca="1" si="52"/>
        <v>-0.47004550122093092</v>
      </c>
      <c r="K279" s="7">
        <f t="shared" ca="1" si="53"/>
        <v>1.3334521744879475</v>
      </c>
      <c r="L279" s="8">
        <f t="shared" ca="1" si="54"/>
        <v>-1.080961098879615E-2</v>
      </c>
      <c r="M279" s="13">
        <f ca="1">1/(1+EXP(-(prior_w0*x0_+prior_w1*x1_+prior_w2*x2_)))</f>
        <v>0.13882101786889683</v>
      </c>
      <c r="N279" s="6">
        <f ca="1">alpha*(y-h)*h*(1-h)*x0_</f>
        <v>-1.6596016990725771E-3</v>
      </c>
      <c r="O279" s="7">
        <f ca="1">alpha*(y-h)*h*(1-h)*x1_</f>
        <v>1.6596016990725771E-3</v>
      </c>
      <c r="P279" s="8">
        <f ca="1">alpha*(y-h)*h*(1-h)*x2_</f>
        <v>-3.3192033981451542E-3</v>
      </c>
      <c r="Q279" s="6">
        <f t="shared" ca="1" si="47"/>
        <v>-0.47170510292000351</v>
      </c>
      <c r="R279" s="7">
        <f t="shared" ca="1" si="48"/>
        <v>1.3351117761870201</v>
      </c>
      <c r="S279" s="8">
        <f t="shared" ca="1" si="49"/>
        <v>-1.4128814386941304E-2</v>
      </c>
    </row>
    <row r="280" spans="1:19" x14ac:dyDescent="0.75">
      <c r="A280" s="34"/>
      <c r="B280" s="36"/>
      <c r="C280" s="33"/>
      <c r="D280" s="16">
        <f t="shared" si="44"/>
        <v>92</v>
      </c>
      <c r="E280" s="1">
        <f t="shared" si="45"/>
        <v>7</v>
      </c>
      <c r="F280" s="6">
        <v>1</v>
      </c>
      <c r="G280" s="7">
        <f t="shared" ca="1" si="46"/>
        <v>0</v>
      </c>
      <c r="H280" s="7">
        <f t="shared" ca="1" si="50"/>
        <v>1</v>
      </c>
      <c r="I280" s="13">
        <f t="shared" ca="1" si="51"/>
        <v>0</v>
      </c>
      <c r="J280" s="6">
        <f t="shared" ca="1" si="52"/>
        <v>-0.47170510292000351</v>
      </c>
      <c r="K280" s="7">
        <f t="shared" ca="1" si="53"/>
        <v>1.3351117761870201</v>
      </c>
      <c r="L280" s="8">
        <f t="shared" ca="1" si="54"/>
        <v>-1.4128814386941304E-2</v>
      </c>
      <c r="M280" s="13">
        <f ca="1">1/(1+EXP(-(prior_w0*x0_+prior_w1*x1_+prior_w2*x2_)))</f>
        <v>0.38087548017741907</v>
      </c>
      <c r="N280" s="6">
        <f ca="1">alpha*(y-h)*h*(1-h)*x0_</f>
        <v>-8.981399894577944E-3</v>
      </c>
      <c r="O280" s="7">
        <f ca="1">alpha*(y-h)*h*(1-h)*x1_</f>
        <v>0</v>
      </c>
      <c r="P280" s="8">
        <f ca="1">alpha*(y-h)*h*(1-h)*x2_</f>
        <v>-8.981399894577944E-3</v>
      </c>
      <c r="Q280" s="6">
        <f t="shared" ca="1" si="47"/>
        <v>-0.48068650281458147</v>
      </c>
      <c r="R280" s="7">
        <f t="shared" ca="1" si="48"/>
        <v>1.3351117761870201</v>
      </c>
      <c r="S280" s="8">
        <f t="shared" ca="1" si="49"/>
        <v>-2.3110214281519249E-2</v>
      </c>
    </row>
    <row r="281" spans="1:19" x14ac:dyDescent="0.75">
      <c r="A281" s="34"/>
      <c r="B281" s="36"/>
      <c r="C281" s="33"/>
      <c r="D281" s="16">
        <f t="shared" si="44"/>
        <v>93</v>
      </c>
      <c r="E281" s="1">
        <f t="shared" si="45"/>
        <v>5</v>
      </c>
      <c r="F281" s="6">
        <v>1</v>
      </c>
      <c r="G281" s="7">
        <f t="shared" ca="1" si="46"/>
        <v>1</v>
      </c>
      <c r="H281" s="7">
        <f t="shared" ca="1" si="50"/>
        <v>2</v>
      </c>
      <c r="I281" s="13">
        <f t="shared" ca="1" si="51"/>
        <v>1</v>
      </c>
      <c r="J281" s="6">
        <f t="shared" ca="1" si="52"/>
        <v>-0.48068650281458147</v>
      </c>
      <c r="K281" s="7">
        <f t="shared" ca="1" si="53"/>
        <v>1.3351117761870201</v>
      </c>
      <c r="L281" s="8">
        <f t="shared" ca="1" si="54"/>
        <v>-2.3110214281519249E-2</v>
      </c>
      <c r="M281" s="13">
        <f ca="1">1/(1+EXP(-(prior_w0*x0_+prior_w1*x1_+prior_w2*x2_)))</f>
        <v>0.69172683574550908</v>
      </c>
      <c r="N281" s="6">
        <f ca="1">alpha*(y-h)*h*(1-h)*x0_</f>
        <v>6.5736422469891117E-3</v>
      </c>
      <c r="O281" s="7">
        <f ca="1">alpha*(y-h)*h*(1-h)*x1_</f>
        <v>6.5736422469891117E-3</v>
      </c>
      <c r="P281" s="8">
        <f ca="1">alpha*(y-h)*h*(1-h)*x2_</f>
        <v>1.3147284493978223E-2</v>
      </c>
      <c r="Q281" s="6">
        <f t="shared" ca="1" si="47"/>
        <v>-0.47411286056759239</v>
      </c>
      <c r="R281" s="7">
        <f t="shared" ca="1" si="48"/>
        <v>1.3416854184340092</v>
      </c>
      <c r="S281" s="8">
        <f t="shared" ca="1" si="49"/>
        <v>-9.962929787541026E-3</v>
      </c>
    </row>
    <row r="282" spans="1:19" x14ac:dyDescent="0.75">
      <c r="A282" s="34"/>
      <c r="B282" s="36"/>
      <c r="C282" s="33"/>
      <c r="D282" s="16">
        <f t="shared" si="44"/>
        <v>93</v>
      </c>
      <c r="E282" s="1">
        <f t="shared" si="45"/>
        <v>6</v>
      </c>
      <c r="F282" s="6">
        <v>1</v>
      </c>
      <c r="G282" s="7">
        <f t="shared" ca="1" si="46"/>
        <v>-1</v>
      </c>
      <c r="H282" s="7">
        <f t="shared" ca="1" si="50"/>
        <v>2</v>
      </c>
      <c r="I282" s="13">
        <f t="shared" ca="1" si="51"/>
        <v>0</v>
      </c>
      <c r="J282" s="6">
        <f t="shared" ca="1" si="52"/>
        <v>-0.47411286056759239</v>
      </c>
      <c r="K282" s="7">
        <f t="shared" ca="1" si="53"/>
        <v>1.3416854184340092</v>
      </c>
      <c r="L282" s="8">
        <f t="shared" ca="1" si="54"/>
        <v>-9.962929787541026E-3</v>
      </c>
      <c r="M282" s="13">
        <f ca="1">1/(1+EXP(-(prior_w0*x0_+prior_w1*x1_+prior_w2*x2_)))</f>
        <v>0.13755777641233441</v>
      </c>
      <c r="N282" s="6">
        <f ca="1">alpha*(y-h)*h*(1-h)*x0_</f>
        <v>-1.6319254093453879E-3</v>
      </c>
      <c r="O282" s="7">
        <f ca="1">alpha*(y-h)*h*(1-h)*x1_</f>
        <v>1.6319254093453879E-3</v>
      </c>
      <c r="P282" s="8">
        <f ca="1">alpha*(y-h)*h*(1-h)*x2_</f>
        <v>-3.2638508186907758E-3</v>
      </c>
      <c r="Q282" s="6">
        <f t="shared" ca="1" si="47"/>
        <v>-0.47574478597693776</v>
      </c>
      <c r="R282" s="7">
        <f t="shared" ca="1" si="48"/>
        <v>1.3433173438433545</v>
      </c>
      <c r="S282" s="8">
        <f t="shared" ca="1" si="49"/>
        <v>-1.3226780606231801E-2</v>
      </c>
    </row>
    <row r="283" spans="1:19" x14ac:dyDescent="0.75">
      <c r="A283" s="34"/>
      <c r="B283" s="36"/>
      <c r="C283" s="33"/>
      <c r="D283" s="16">
        <f t="shared" si="44"/>
        <v>93</v>
      </c>
      <c r="E283" s="1">
        <f t="shared" si="45"/>
        <v>7</v>
      </c>
      <c r="F283" s="6">
        <v>1</v>
      </c>
      <c r="G283" s="7">
        <f t="shared" ca="1" si="46"/>
        <v>0</v>
      </c>
      <c r="H283" s="7">
        <f t="shared" ca="1" si="50"/>
        <v>1</v>
      </c>
      <c r="I283" s="13">
        <f t="shared" ca="1" si="51"/>
        <v>0</v>
      </c>
      <c r="J283" s="6">
        <f t="shared" ca="1" si="52"/>
        <v>-0.47574478597693776</v>
      </c>
      <c r="K283" s="7">
        <f t="shared" ca="1" si="53"/>
        <v>1.3433173438433545</v>
      </c>
      <c r="L283" s="8">
        <f t="shared" ca="1" si="54"/>
        <v>-1.3226780606231801E-2</v>
      </c>
      <c r="M283" s="13">
        <f ca="1">1/(1+EXP(-(prior_w0*x0_+prior_w1*x1_+prior_w2*x2_)))</f>
        <v>0.38013587019641548</v>
      </c>
      <c r="N283" s="6">
        <f ca="1">alpha*(y-h)*h*(1-h)*x0_</f>
        <v>-8.9572399793180889E-3</v>
      </c>
      <c r="O283" s="7">
        <f ca="1">alpha*(y-h)*h*(1-h)*x1_</f>
        <v>0</v>
      </c>
      <c r="P283" s="8">
        <f ca="1">alpha*(y-h)*h*(1-h)*x2_</f>
        <v>-8.9572399793180889E-3</v>
      </c>
      <c r="Q283" s="6">
        <f t="shared" ca="1" si="47"/>
        <v>-0.48470202595625583</v>
      </c>
      <c r="R283" s="7">
        <f t="shared" ca="1" si="48"/>
        <v>1.3433173438433545</v>
      </c>
      <c r="S283" s="8">
        <f t="shared" ca="1" si="49"/>
        <v>-2.2184020585549892E-2</v>
      </c>
    </row>
    <row r="284" spans="1:19" x14ac:dyDescent="0.75">
      <c r="A284" s="34"/>
      <c r="B284" s="36"/>
      <c r="C284" s="33"/>
      <c r="D284" s="16">
        <f t="shared" si="44"/>
        <v>94</v>
      </c>
      <c r="E284" s="1">
        <f t="shared" si="45"/>
        <v>5</v>
      </c>
      <c r="F284" s="6">
        <v>1</v>
      </c>
      <c r="G284" s="7">
        <f t="shared" ca="1" si="46"/>
        <v>1</v>
      </c>
      <c r="H284" s="7">
        <f t="shared" ca="1" si="50"/>
        <v>2</v>
      </c>
      <c r="I284" s="13">
        <f t="shared" ca="1" si="51"/>
        <v>1</v>
      </c>
      <c r="J284" s="6">
        <f t="shared" ca="1" si="52"/>
        <v>-0.48470202595625583</v>
      </c>
      <c r="K284" s="7">
        <f t="shared" ca="1" si="53"/>
        <v>1.3433173438433545</v>
      </c>
      <c r="L284" s="8">
        <f t="shared" ca="1" si="54"/>
        <v>-2.2184020585549892E-2</v>
      </c>
      <c r="M284" s="13">
        <f ca="1">1/(1+EXP(-(prior_w0*x0_+prior_w1*x1_+prior_w2*x2_)))</f>
        <v>0.69301383398425886</v>
      </c>
      <c r="N284" s="6">
        <f ca="1">alpha*(y-h)*h*(1-h)*x0_</f>
        <v>6.5309974466333902E-3</v>
      </c>
      <c r="O284" s="7">
        <f ca="1">alpha*(y-h)*h*(1-h)*x1_</f>
        <v>6.5309974466333902E-3</v>
      </c>
      <c r="P284" s="8">
        <f ca="1">alpha*(y-h)*h*(1-h)*x2_</f>
        <v>1.306199489326678E-2</v>
      </c>
      <c r="Q284" s="6">
        <f t="shared" ca="1" si="47"/>
        <v>-0.47817102850962245</v>
      </c>
      <c r="R284" s="7">
        <f t="shared" ca="1" si="48"/>
        <v>1.349848341289988</v>
      </c>
      <c r="S284" s="8">
        <f t="shared" ca="1" si="49"/>
        <v>-9.1220256922831117E-3</v>
      </c>
    </row>
    <row r="285" spans="1:19" x14ac:dyDescent="0.75">
      <c r="A285" s="34"/>
      <c r="B285" s="36"/>
      <c r="C285" s="33"/>
      <c r="D285" s="16">
        <f t="shared" si="44"/>
        <v>94</v>
      </c>
      <c r="E285" s="1">
        <f t="shared" si="45"/>
        <v>6</v>
      </c>
      <c r="F285" s="6">
        <v>1</v>
      </c>
      <c r="G285" s="7">
        <f t="shared" ca="1" si="46"/>
        <v>-1</v>
      </c>
      <c r="H285" s="7">
        <f t="shared" ca="1" si="50"/>
        <v>2</v>
      </c>
      <c r="I285" s="13">
        <f t="shared" ca="1" si="51"/>
        <v>0</v>
      </c>
      <c r="J285" s="6">
        <f t="shared" ca="1" si="52"/>
        <v>-0.47817102850962245</v>
      </c>
      <c r="K285" s="7">
        <f t="shared" ca="1" si="53"/>
        <v>1.349848341289988</v>
      </c>
      <c r="L285" s="8">
        <f t="shared" ca="1" si="54"/>
        <v>-9.1220256922831117E-3</v>
      </c>
      <c r="M285" s="13">
        <f ca="1">1/(1+EXP(-(prior_w0*x0_+prior_w1*x1_+prior_w2*x2_)))</f>
        <v>0.13631221137203273</v>
      </c>
      <c r="N285" s="6">
        <f ca="1">alpha*(y-h)*h*(1-h)*x0_</f>
        <v>-1.6048199183905424E-3</v>
      </c>
      <c r="O285" s="7">
        <f ca="1">alpha*(y-h)*h*(1-h)*x1_</f>
        <v>1.6048199183905424E-3</v>
      </c>
      <c r="P285" s="8">
        <f ca="1">alpha*(y-h)*h*(1-h)*x2_</f>
        <v>-3.2096398367810848E-3</v>
      </c>
      <c r="Q285" s="6">
        <f t="shared" ca="1" si="47"/>
        <v>-0.47977584842801302</v>
      </c>
      <c r="R285" s="7">
        <f t="shared" ca="1" si="48"/>
        <v>1.3514531612083784</v>
      </c>
      <c r="S285" s="8">
        <f t="shared" ca="1" si="49"/>
        <v>-1.2331665529064197E-2</v>
      </c>
    </row>
    <row r="286" spans="1:19" x14ac:dyDescent="0.75">
      <c r="A286" s="34"/>
      <c r="B286" s="36"/>
      <c r="C286" s="33"/>
      <c r="D286" s="16">
        <f t="shared" si="44"/>
        <v>94</v>
      </c>
      <c r="E286" s="1">
        <f t="shared" si="45"/>
        <v>7</v>
      </c>
      <c r="F286" s="6">
        <v>1</v>
      </c>
      <c r="G286" s="7">
        <f t="shared" ca="1" si="46"/>
        <v>0</v>
      </c>
      <c r="H286" s="7">
        <f t="shared" ca="1" si="50"/>
        <v>1</v>
      </c>
      <c r="I286" s="13">
        <f t="shared" ca="1" si="51"/>
        <v>0</v>
      </c>
      <c r="J286" s="6">
        <f t="shared" ca="1" si="52"/>
        <v>-0.47977584842801302</v>
      </c>
      <c r="K286" s="7">
        <f t="shared" ca="1" si="53"/>
        <v>1.3514531612083784</v>
      </c>
      <c r="L286" s="8">
        <f t="shared" ca="1" si="54"/>
        <v>-1.2331665529064197E-2</v>
      </c>
      <c r="M286" s="13">
        <f ca="1">1/(1+EXP(-(prior_w0*x0_+prior_w1*x1_+prior_w2*x2_)))</f>
        <v>0.37939721704928342</v>
      </c>
      <c r="N286" s="6">
        <f ca="1">alpha*(y-h)*h*(1-h)*x0_</f>
        <v>-8.9330959882105397E-3</v>
      </c>
      <c r="O286" s="7">
        <f ca="1">alpha*(y-h)*h*(1-h)*x1_</f>
        <v>0</v>
      </c>
      <c r="P286" s="8">
        <f ca="1">alpha*(y-h)*h*(1-h)*x2_</f>
        <v>-8.9330959882105397E-3</v>
      </c>
      <c r="Q286" s="6">
        <f t="shared" ca="1" si="47"/>
        <v>-0.48870894441622353</v>
      </c>
      <c r="R286" s="7">
        <f t="shared" ca="1" si="48"/>
        <v>1.3514531612083784</v>
      </c>
      <c r="S286" s="8">
        <f t="shared" ca="1" si="49"/>
        <v>-2.1264761517274737E-2</v>
      </c>
    </row>
    <row r="287" spans="1:19" x14ac:dyDescent="0.75">
      <c r="A287" s="34"/>
      <c r="B287" s="36"/>
      <c r="C287" s="33"/>
      <c r="D287" s="16">
        <f t="shared" si="44"/>
        <v>95</v>
      </c>
      <c r="E287" s="1">
        <f t="shared" si="45"/>
        <v>5</v>
      </c>
      <c r="F287" s="6">
        <v>1</v>
      </c>
      <c r="G287" s="7">
        <f t="shared" ca="1" si="46"/>
        <v>1</v>
      </c>
      <c r="H287" s="7">
        <f t="shared" ca="1" si="50"/>
        <v>2</v>
      </c>
      <c r="I287" s="13">
        <f t="shared" ca="1" si="51"/>
        <v>1</v>
      </c>
      <c r="J287" s="6">
        <f t="shared" ca="1" si="52"/>
        <v>-0.48870894441622353</v>
      </c>
      <c r="K287" s="7">
        <f t="shared" ca="1" si="53"/>
        <v>1.3514531612083784</v>
      </c>
      <c r="L287" s="8">
        <f t="shared" ca="1" si="54"/>
        <v>-2.1264761517274737E-2</v>
      </c>
      <c r="M287" s="13">
        <f ca="1">1/(1+EXP(-(prior_w0*x0_+prior_w1*x1_+prior_w2*x2_)))</f>
        <v>0.69428191173319664</v>
      </c>
      <c r="N287" s="6">
        <f ca="1">alpha*(y-h)*h*(1-h)*x0_</f>
        <v>6.4890051819723651E-3</v>
      </c>
      <c r="O287" s="7">
        <f ca="1">alpha*(y-h)*h*(1-h)*x1_</f>
        <v>6.4890051819723651E-3</v>
      </c>
      <c r="P287" s="8">
        <f ca="1">alpha*(y-h)*h*(1-h)*x2_</f>
        <v>1.297801036394473E-2</v>
      </c>
      <c r="Q287" s="6">
        <f t="shared" ca="1" si="47"/>
        <v>-0.48221993923425116</v>
      </c>
      <c r="R287" s="7">
        <f t="shared" ca="1" si="48"/>
        <v>1.3579421663903508</v>
      </c>
      <c r="S287" s="8">
        <f t="shared" ca="1" si="49"/>
        <v>-8.2867511533300069E-3</v>
      </c>
    </row>
    <row r="288" spans="1:19" x14ac:dyDescent="0.75">
      <c r="A288" s="34"/>
      <c r="B288" s="36"/>
      <c r="C288" s="33"/>
      <c r="D288" s="16">
        <f t="shared" si="44"/>
        <v>95</v>
      </c>
      <c r="E288" s="1">
        <f t="shared" si="45"/>
        <v>6</v>
      </c>
      <c r="F288" s="6">
        <v>1</v>
      </c>
      <c r="G288" s="7">
        <f t="shared" ca="1" si="46"/>
        <v>-1</v>
      </c>
      <c r="H288" s="7">
        <f t="shared" ca="1" si="50"/>
        <v>2</v>
      </c>
      <c r="I288" s="13">
        <f t="shared" ca="1" si="51"/>
        <v>0</v>
      </c>
      <c r="J288" s="6">
        <f t="shared" ca="1" si="52"/>
        <v>-0.48221993923425116</v>
      </c>
      <c r="K288" s="7">
        <f t="shared" ca="1" si="53"/>
        <v>1.3579421663903508</v>
      </c>
      <c r="L288" s="8">
        <f t="shared" ca="1" si="54"/>
        <v>-8.2867511533300069E-3</v>
      </c>
      <c r="M288" s="13">
        <f ca="1">1/(1+EXP(-(prior_w0*x0_+prior_w1*x1_+prior_w2*x2_)))</f>
        <v>0.13508399734756987</v>
      </c>
      <c r="N288" s="6">
        <f ca="1">alpha*(y-h)*h*(1-h)*x0_</f>
        <v>-1.5782715926327703E-3</v>
      </c>
      <c r="O288" s="7">
        <f ca="1">alpha*(y-h)*h*(1-h)*x1_</f>
        <v>1.5782715926327703E-3</v>
      </c>
      <c r="P288" s="8">
        <f ca="1">alpha*(y-h)*h*(1-h)*x2_</f>
        <v>-3.1565431852655407E-3</v>
      </c>
      <c r="Q288" s="6">
        <f t="shared" ca="1" si="47"/>
        <v>-0.48379821082688396</v>
      </c>
      <c r="R288" s="7">
        <f t="shared" ca="1" si="48"/>
        <v>1.3595204379829835</v>
      </c>
      <c r="S288" s="8">
        <f t="shared" ca="1" si="49"/>
        <v>-1.1443294338595547E-2</v>
      </c>
    </row>
    <row r="289" spans="1:19" x14ac:dyDescent="0.75">
      <c r="A289" s="34"/>
      <c r="B289" s="36"/>
      <c r="C289" s="33"/>
      <c r="D289" s="16">
        <f t="shared" si="44"/>
        <v>95</v>
      </c>
      <c r="E289" s="1">
        <f t="shared" si="45"/>
        <v>7</v>
      </c>
      <c r="F289" s="6">
        <v>1</v>
      </c>
      <c r="G289" s="7">
        <f t="shared" ca="1" si="46"/>
        <v>0</v>
      </c>
      <c r="H289" s="7">
        <f t="shared" ca="1" si="50"/>
        <v>1</v>
      </c>
      <c r="I289" s="13">
        <f t="shared" ca="1" si="51"/>
        <v>0</v>
      </c>
      <c r="J289" s="6">
        <f t="shared" ca="1" si="52"/>
        <v>-0.48379821082688396</v>
      </c>
      <c r="K289" s="7">
        <f t="shared" ca="1" si="53"/>
        <v>1.3595204379829835</v>
      </c>
      <c r="L289" s="8">
        <f t="shared" ca="1" si="54"/>
        <v>-1.1443294338595547E-2</v>
      </c>
      <c r="M289" s="13">
        <f ca="1">1/(1+EXP(-(prior_w0*x0_+prior_w1*x1_+prior_w2*x2_)))</f>
        <v>0.37865958265325378</v>
      </c>
      <c r="N289" s="6">
        <f ca="1">alpha*(y-h)*h*(1-h)*x0_</f>
        <v>-8.9089702478823314E-3</v>
      </c>
      <c r="O289" s="7">
        <f ca="1">alpha*(y-h)*h*(1-h)*x1_</f>
        <v>0</v>
      </c>
      <c r="P289" s="8">
        <f ca="1">alpha*(y-h)*h*(1-h)*x2_</f>
        <v>-8.9089702478823314E-3</v>
      </c>
      <c r="Q289" s="6">
        <f t="shared" ca="1" si="47"/>
        <v>-0.4927071810747663</v>
      </c>
      <c r="R289" s="7">
        <f t="shared" ca="1" si="48"/>
        <v>1.3595204379829835</v>
      </c>
      <c r="S289" s="8">
        <f t="shared" ca="1" si="49"/>
        <v>-2.0352264586477879E-2</v>
      </c>
    </row>
    <row r="290" spans="1:19" x14ac:dyDescent="0.75">
      <c r="A290" s="34"/>
      <c r="B290" s="36"/>
      <c r="C290" s="33"/>
      <c r="D290" s="16">
        <f t="shared" si="44"/>
        <v>96</v>
      </c>
      <c r="E290" s="1">
        <f t="shared" si="45"/>
        <v>5</v>
      </c>
      <c r="F290" s="6">
        <v>1</v>
      </c>
      <c r="G290" s="7">
        <f t="shared" ca="1" si="46"/>
        <v>1</v>
      </c>
      <c r="H290" s="7">
        <f t="shared" ca="1" si="50"/>
        <v>2</v>
      </c>
      <c r="I290" s="13">
        <f t="shared" ca="1" si="51"/>
        <v>1</v>
      </c>
      <c r="J290" s="6">
        <f t="shared" ca="1" si="52"/>
        <v>-0.4927071810747663</v>
      </c>
      <c r="K290" s="7">
        <f t="shared" ca="1" si="53"/>
        <v>1.3595204379829835</v>
      </c>
      <c r="L290" s="8">
        <f t="shared" ca="1" si="54"/>
        <v>-2.0352264586477879E-2</v>
      </c>
      <c r="M290" s="13">
        <f ca="1">1/(1+EXP(-(prior_w0*x0_+prior_w1*x1_+prior_w2*x2_)))</f>
        <v>0.69553151265583246</v>
      </c>
      <c r="N290" s="6">
        <f ca="1">alpha*(y-h)*h*(1-h)*x0_</f>
        <v>6.4476508337508792E-3</v>
      </c>
      <c r="O290" s="7">
        <f ca="1">alpha*(y-h)*h*(1-h)*x1_</f>
        <v>6.4476508337508792E-3</v>
      </c>
      <c r="P290" s="8">
        <f ca="1">alpha*(y-h)*h*(1-h)*x2_</f>
        <v>1.2895301667501758E-2</v>
      </c>
      <c r="Q290" s="6">
        <f t="shared" ca="1" si="47"/>
        <v>-0.48625953024101543</v>
      </c>
      <c r="R290" s="7">
        <f t="shared" ca="1" si="48"/>
        <v>1.3659680888167345</v>
      </c>
      <c r="S290" s="8">
        <f t="shared" ca="1" si="49"/>
        <v>-7.4569629189761202E-3</v>
      </c>
    </row>
    <row r="291" spans="1:19" x14ac:dyDescent="0.75">
      <c r="A291" s="34"/>
      <c r="B291" s="36"/>
      <c r="C291" s="33"/>
      <c r="D291" s="16">
        <f t="shared" si="44"/>
        <v>96</v>
      </c>
      <c r="E291" s="1">
        <f t="shared" si="45"/>
        <v>6</v>
      </c>
      <c r="F291" s="6">
        <v>1</v>
      </c>
      <c r="G291" s="7">
        <f t="shared" ca="1" si="46"/>
        <v>-1</v>
      </c>
      <c r="H291" s="7">
        <f t="shared" ca="1" si="50"/>
        <v>2</v>
      </c>
      <c r="I291" s="13">
        <f t="shared" ca="1" si="51"/>
        <v>0</v>
      </c>
      <c r="J291" s="6">
        <f t="shared" ca="1" si="52"/>
        <v>-0.48625953024101543</v>
      </c>
      <c r="K291" s="7">
        <f t="shared" ca="1" si="53"/>
        <v>1.3659680888167345</v>
      </c>
      <c r="L291" s="8">
        <f t="shared" ca="1" si="54"/>
        <v>-7.4569629189761202E-3</v>
      </c>
      <c r="M291" s="13">
        <f ca="1">1/(1+EXP(-(prior_w0*x0_+prior_w1*x1_+prior_w2*x2_)))</f>
        <v>0.13387281619889016</v>
      </c>
      <c r="N291" s="6">
        <f ca="1">alpha*(y-h)*h*(1-h)*x0_</f>
        <v>-1.5522671553438159E-3</v>
      </c>
      <c r="O291" s="7">
        <f ca="1">alpha*(y-h)*h*(1-h)*x1_</f>
        <v>1.5522671553438159E-3</v>
      </c>
      <c r="P291" s="8">
        <f ca="1">alpha*(y-h)*h*(1-h)*x2_</f>
        <v>-3.1045343106876318E-3</v>
      </c>
      <c r="Q291" s="6">
        <f t="shared" ca="1" si="47"/>
        <v>-0.48781179739635921</v>
      </c>
      <c r="R291" s="7">
        <f t="shared" ca="1" si="48"/>
        <v>1.3675203559720783</v>
      </c>
      <c r="S291" s="8">
        <f t="shared" ca="1" si="49"/>
        <v>-1.0561497229663753E-2</v>
      </c>
    </row>
    <row r="292" spans="1:19" x14ac:dyDescent="0.75">
      <c r="A292" s="34"/>
      <c r="B292" s="36"/>
      <c r="C292" s="33"/>
      <c r="D292" s="16">
        <f t="shared" si="44"/>
        <v>96</v>
      </c>
      <c r="E292" s="1">
        <f t="shared" si="45"/>
        <v>7</v>
      </c>
      <c r="F292" s="6">
        <v>1</v>
      </c>
      <c r="G292" s="7">
        <f t="shared" ca="1" si="46"/>
        <v>0</v>
      </c>
      <c r="H292" s="7">
        <f t="shared" ca="1" si="50"/>
        <v>1</v>
      </c>
      <c r="I292" s="13">
        <f t="shared" ca="1" si="51"/>
        <v>0</v>
      </c>
      <c r="J292" s="6">
        <f t="shared" ca="1" si="52"/>
        <v>-0.48781179739635921</v>
      </c>
      <c r="K292" s="7">
        <f t="shared" ca="1" si="53"/>
        <v>1.3675203559720783</v>
      </c>
      <c r="L292" s="8">
        <f t="shared" ca="1" si="54"/>
        <v>-1.0561497229663753E-2</v>
      </c>
      <c r="M292" s="13">
        <f ca="1">1/(1+EXP(-(prior_w0*x0_+prior_w1*x1_+prior_w2*x2_)))</f>
        <v>0.37792302668307187</v>
      </c>
      <c r="N292" s="6">
        <f ca="1">alpha*(y-h)*h*(1-h)*x0_</f>
        <v>-8.8848650145170807E-3</v>
      </c>
      <c r="O292" s="7">
        <f ca="1">alpha*(y-h)*h*(1-h)*x1_</f>
        <v>0</v>
      </c>
      <c r="P292" s="8">
        <f ca="1">alpha*(y-h)*h*(1-h)*x2_</f>
        <v>-8.8848650145170807E-3</v>
      </c>
      <c r="Q292" s="6">
        <f t="shared" ca="1" si="47"/>
        <v>-0.49669666241087629</v>
      </c>
      <c r="R292" s="7">
        <f t="shared" ca="1" si="48"/>
        <v>1.3675203559720783</v>
      </c>
      <c r="S292" s="8">
        <f t="shared" ca="1" si="49"/>
        <v>-1.9446362244180834E-2</v>
      </c>
    </row>
    <row r="293" spans="1:19" x14ac:dyDescent="0.75">
      <c r="A293" s="34"/>
      <c r="B293" s="36"/>
      <c r="C293" s="33"/>
      <c r="D293" s="16">
        <f t="shared" si="44"/>
        <v>97</v>
      </c>
      <c r="E293" s="1">
        <f t="shared" si="45"/>
        <v>5</v>
      </c>
      <c r="F293" s="6">
        <v>1</v>
      </c>
      <c r="G293" s="7">
        <f t="shared" ca="1" si="46"/>
        <v>1</v>
      </c>
      <c r="H293" s="7">
        <f t="shared" ca="1" si="50"/>
        <v>2</v>
      </c>
      <c r="I293" s="13">
        <f t="shared" ca="1" si="51"/>
        <v>1</v>
      </c>
      <c r="J293" s="6">
        <f t="shared" ca="1" si="52"/>
        <v>-0.49669666241087629</v>
      </c>
      <c r="K293" s="7">
        <f t="shared" ca="1" si="53"/>
        <v>1.3675203559720783</v>
      </c>
      <c r="L293" s="8">
        <f t="shared" ca="1" si="54"/>
        <v>-1.9446362244180834E-2</v>
      </c>
      <c r="M293" s="13">
        <f ca="1">1/(1+EXP(-(prior_w0*x0_+prior_w1*x1_+prior_w2*x2_)))</f>
        <v>0.69676306820570466</v>
      </c>
      <c r="N293" s="6">
        <f ca="1">alpha*(y-h)*h*(1-h)*x0_</f>
        <v>6.4069201349172475E-3</v>
      </c>
      <c r="O293" s="7">
        <f ca="1">alpha*(y-h)*h*(1-h)*x1_</f>
        <v>6.4069201349172475E-3</v>
      </c>
      <c r="P293" s="8">
        <f ca="1">alpha*(y-h)*h*(1-h)*x2_</f>
        <v>1.2813840269834495E-2</v>
      </c>
      <c r="Q293" s="6">
        <f t="shared" ca="1" si="47"/>
        <v>-0.49028974227595906</v>
      </c>
      <c r="R293" s="7">
        <f t="shared" ca="1" si="48"/>
        <v>1.3739272761069956</v>
      </c>
      <c r="S293" s="8">
        <f t="shared" ca="1" si="49"/>
        <v>-6.6325219743463386E-3</v>
      </c>
    </row>
    <row r="294" spans="1:19" x14ac:dyDescent="0.75">
      <c r="A294" s="34"/>
      <c r="B294" s="36"/>
      <c r="C294" s="33"/>
      <c r="D294" s="16">
        <f t="shared" si="44"/>
        <v>97</v>
      </c>
      <c r="E294" s="1">
        <f t="shared" si="45"/>
        <v>6</v>
      </c>
      <c r="F294" s="6">
        <v>1</v>
      </c>
      <c r="G294" s="7">
        <f t="shared" ca="1" si="46"/>
        <v>-1</v>
      </c>
      <c r="H294" s="7">
        <f t="shared" ca="1" si="50"/>
        <v>2</v>
      </c>
      <c r="I294" s="13">
        <f t="shared" ca="1" si="51"/>
        <v>0</v>
      </c>
      <c r="J294" s="6">
        <f t="shared" ca="1" si="52"/>
        <v>-0.49028974227595906</v>
      </c>
      <c r="K294" s="7">
        <f t="shared" ca="1" si="53"/>
        <v>1.3739272761069956</v>
      </c>
      <c r="L294" s="8">
        <f t="shared" ca="1" si="54"/>
        <v>-6.6325219743463386E-3</v>
      </c>
      <c r="M294" s="13">
        <f ca="1">1/(1+EXP(-(prior_w0*x0_+prior_w1*x1_+prior_w2*x2_)))</f>
        <v>0.13267835684800397</v>
      </c>
      <c r="N294" s="6">
        <f ca="1">alpha*(y-h)*h*(1-h)*x0_</f>
        <v>-1.5267936768036054E-3</v>
      </c>
      <c r="O294" s="7">
        <f ca="1">alpha*(y-h)*h*(1-h)*x1_</f>
        <v>1.5267936768036054E-3</v>
      </c>
      <c r="P294" s="8">
        <f ca="1">alpha*(y-h)*h*(1-h)*x2_</f>
        <v>-3.0535873536072108E-3</v>
      </c>
      <c r="Q294" s="6">
        <f t="shared" ca="1" si="47"/>
        <v>-0.49181653595276265</v>
      </c>
      <c r="R294" s="7">
        <f t="shared" ca="1" si="48"/>
        <v>1.3754540697837991</v>
      </c>
      <c r="S294" s="8">
        <f t="shared" ca="1" si="49"/>
        <v>-9.6861093279535498E-3</v>
      </c>
    </row>
    <row r="295" spans="1:19" x14ac:dyDescent="0.75">
      <c r="A295" s="34"/>
      <c r="B295" s="36"/>
      <c r="C295" s="33"/>
      <c r="D295" s="16">
        <f t="shared" si="44"/>
        <v>97</v>
      </c>
      <c r="E295" s="1">
        <f t="shared" si="45"/>
        <v>7</v>
      </c>
      <c r="F295" s="6">
        <v>1</v>
      </c>
      <c r="G295" s="7">
        <f t="shared" ca="1" si="46"/>
        <v>0</v>
      </c>
      <c r="H295" s="7">
        <f t="shared" ca="1" si="50"/>
        <v>1</v>
      </c>
      <c r="I295" s="13">
        <f t="shared" ca="1" si="51"/>
        <v>0</v>
      </c>
      <c r="J295" s="6">
        <f t="shared" ca="1" si="52"/>
        <v>-0.49181653595276265</v>
      </c>
      <c r="K295" s="7">
        <f t="shared" ca="1" si="53"/>
        <v>1.3754540697837991</v>
      </c>
      <c r="L295" s="8">
        <f t="shared" ca="1" si="54"/>
        <v>-9.6861093279535498E-3</v>
      </c>
      <c r="M295" s="13">
        <f ca="1">1/(1+EXP(-(prior_w0*x0_+prior_w1*x1_+prior_w2*x2_)))</f>
        <v>0.37718760661349698</v>
      </c>
      <c r="N295" s="6">
        <f ca="1">alpha*(y-h)*h*(1-h)*x0_</f>
        <v>-8.860782474815693E-3</v>
      </c>
      <c r="O295" s="7">
        <f ca="1">alpha*(y-h)*h*(1-h)*x1_</f>
        <v>0</v>
      </c>
      <c r="P295" s="8">
        <f ca="1">alpha*(y-h)*h*(1-h)*x2_</f>
        <v>-8.860782474815693E-3</v>
      </c>
      <c r="Q295" s="6">
        <f t="shared" ca="1" si="47"/>
        <v>-0.50067731842757834</v>
      </c>
      <c r="R295" s="7">
        <f t="shared" ca="1" si="48"/>
        <v>1.3754540697837991</v>
      </c>
      <c r="S295" s="8">
        <f t="shared" ca="1" si="49"/>
        <v>-1.8546891802769243E-2</v>
      </c>
    </row>
    <row r="296" spans="1:19" x14ac:dyDescent="0.75">
      <c r="A296" s="34"/>
      <c r="B296" s="36"/>
      <c r="C296" s="33"/>
      <c r="D296" s="16">
        <f t="shared" si="44"/>
        <v>98</v>
      </c>
      <c r="E296" s="1">
        <f t="shared" si="45"/>
        <v>5</v>
      </c>
      <c r="F296" s="6">
        <v>1</v>
      </c>
      <c r="G296" s="7">
        <f t="shared" ca="1" si="46"/>
        <v>1</v>
      </c>
      <c r="H296" s="7">
        <f t="shared" ca="1" si="50"/>
        <v>2</v>
      </c>
      <c r="I296" s="13">
        <f t="shared" ca="1" si="51"/>
        <v>1</v>
      </c>
      <c r="J296" s="6">
        <f t="shared" ca="1" si="52"/>
        <v>-0.50067731842757834</v>
      </c>
      <c r="K296" s="7">
        <f t="shared" ca="1" si="53"/>
        <v>1.3754540697837991</v>
      </c>
      <c r="L296" s="8">
        <f t="shared" ca="1" si="54"/>
        <v>-1.8546891802769243E-2</v>
      </c>
      <c r="M296" s="13">
        <f ca="1">1/(1+EXP(-(prior_w0*x0_+prior_w1*x1_+prior_w2*x2_)))</f>
        <v>0.69797699794168544</v>
      </c>
      <c r="N296" s="6">
        <f ca="1">alpha*(y-h)*h*(1-h)*x0_</f>
        <v>6.3667991653765165E-3</v>
      </c>
      <c r="O296" s="7">
        <f ca="1">alpha*(y-h)*h*(1-h)*x1_</f>
        <v>6.3667991653765165E-3</v>
      </c>
      <c r="P296" s="8">
        <f ca="1">alpha*(y-h)*h*(1-h)*x2_</f>
        <v>1.2733598330753033E-2</v>
      </c>
      <c r="Q296" s="6">
        <f t="shared" ca="1" si="47"/>
        <v>-0.49431051926220182</v>
      </c>
      <c r="R296" s="7">
        <f t="shared" ca="1" si="48"/>
        <v>1.3818208689491756</v>
      </c>
      <c r="S296" s="8">
        <f t="shared" ca="1" si="49"/>
        <v>-5.8132934720162097E-3</v>
      </c>
    </row>
    <row r="297" spans="1:19" x14ac:dyDescent="0.75">
      <c r="A297" s="34"/>
      <c r="B297" s="36"/>
      <c r="C297" s="33"/>
      <c r="D297" s="16">
        <f t="shared" si="44"/>
        <v>98</v>
      </c>
      <c r="E297" s="1">
        <f t="shared" si="45"/>
        <v>6</v>
      </c>
      <c r="F297" s="6">
        <v>1</v>
      </c>
      <c r="G297" s="7">
        <f t="shared" ca="1" si="46"/>
        <v>-1</v>
      </c>
      <c r="H297" s="7">
        <f t="shared" ca="1" si="50"/>
        <v>2</v>
      </c>
      <c r="I297" s="13">
        <f t="shared" ca="1" si="51"/>
        <v>0</v>
      </c>
      <c r="J297" s="6">
        <f t="shared" ca="1" si="52"/>
        <v>-0.49431051926220182</v>
      </c>
      <c r="K297" s="7">
        <f t="shared" ca="1" si="53"/>
        <v>1.3818208689491756</v>
      </c>
      <c r="L297" s="8">
        <f t="shared" ca="1" si="54"/>
        <v>-5.8132934720162097E-3</v>
      </c>
      <c r="M297" s="13">
        <f ca="1">1/(1+EXP(-(prior_w0*x0_+prior_w1*x1_+prior_w2*x2_)))</f>
        <v>0.13150031508898755</v>
      </c>
      <c r="N297" s="6">
        <f ca="1">alpha*(y-h)*h*(1-h)*x0_</f>
        <v>-1.5018385647671208E-3</v>
      </c>
      <c r="O297" s="7">
        <f ca="1">alpha*(y-h)*h*(1-h)*x1_</f>
        <v>1.5018385647671208E-3</v>
      </c>
      <c r="P297" s="8">
        <f ca="1">alpha*(y-h)*h*(1-h)*x2_</f>
        <v>-3.0036771295342416E-3</v>
      </c>
      <c r="Q297" s="6">
        <f t="shared" ca="1" si="47"/>
        <v>-0.49581235782696892</v>
      </c>
      <c r="R297" s="7">
        <f t="shared" ca="1" si="48"/>
        <v>1.3833227075139427</v>
      </c>
      <c r="S297" s="8">
        <f t="shared" ca="1" si="49"/>
        <v>-8.8169706015504522E-3</v>
      </c>
    </row>
    <row r="298" spans="1:19" x14ac:dyDescent="0.75">
      <c r="A298" s="34"/>
      <c r="B298" s="36"/>
      <c r="C298" s="33"/>
      <c r="D298" s="16">
        <f t="shared" si="44"/>
        <v>98</v>
      </c>
      <c r="E298" s="1">
        <f t="shared" si="45"/>
        <v>7</v>
      </c>
      <c r="F298" s="6">
        <v>1</v>
      </c>
      <c r="G298" s="7">
        <f t="shared" ca="1" si="46"/>
        <v>0</v>
      </c>
      <c r="H298" s="7">
        <f t="shared" ca="1" si="50"/>
        <v>1</v>
      </c>
      <c r="I298" s="13">
        <f t="shared" ca="1" si="51"/>
        <v>0</v>
      </c>
      <c r="J298" s="6">
        <f t="shared" ca="1" si="52"/>
        <v>-0.49581235782696892</v>
      </c>
      <c r="K298" s="7">
        <f t="shared" ca="1" si="53"/>
        <v>1.3833227075139427</v>
      </c>
      <c r="L298" s="8">
        <f t="shared" ca="1" si="54"/>
        <v>-8.8169706015504522E-3</v>
      </c>
      <c r="M298" s="13">
        <f ca="1">1/(1+EXP(-(prior_w0*x0_+prior_w1*x1_+prior_w2*x2_)))</f>
        <v>0.37645337776436455</v>
      </c>
      <c r="N298" s="6">
        <f ca="1">alpha*(y-h)*h*(1-h)*x0_</f>
        <v>-8.8367247470586448E-3</v>
      </c>
      <c r="O298" s="7">
        <f ca="1">alpha*(y-h)*h*(1-h)*x1_</f>
        <v>0</v>
      </c>
      <c r="P298" s="8">
        <f ca="1">alpha*(y-h)*h*(1-h)*x2_</f>
        <v>-8.8367247470586448E-3</v>
      </c>
      <c r="Q298" s="6">
        <f t="shared" ca="1" si="47"/>
        <v>-0.50464908257402752</v>
      </c>
      <c r="R298" s="7">
        <f t="shared" ca="1" si="48"/>
        <v>1.3833227075139427</v>
      </c>
      <c r="S298" s="8">
        <f t="shared" ca="1" si="49"/>
        <v>-1.7653695348609097E-2</v>
      </c>
    </row>
    <row r="299" spans="1:19" x14ac:dyDescent="0.75">
      <c r="A299" s="34"/>
      <c r="B299" s="36"/>
      <c r="C299" s="33"/>
      <c r="D299" s="16">
        <f t="shared" si="44"/>
        <v>99</v>
      </c>
      <c r="E299" s="1">
        <f t="shared" si="45"/>
        <v>5</v>
      </c>
      <c r="F299" s="6">
        <v>1</v>
      </c>
      <c r="G299" s="7">
        <f t="shared" ca="1" si="46"/>
        <v>1</v>
      </c>
      <c r="H299" s="7">
        <f t="shared" ca="1" si="50"/>
        <v>2</v>
      </c>
      <c r="I299" s="13">
        <f t="shared" ca="1" si="51"/>
        <v>1</v>
      </c>
      <c r="J299" s="6">
        <f t="shared" ca="1" si="52"/>
        <v>-0.50464908257402752</v>
      </c>
      <c r="K299" s="7">
        <f t="shared" ca="1" si="53"/>
        <v>1.3833227075139427</v>
      </c>
      <c r="L299" s="8">
        <f t="shared" ca="1" si="54"/>
        <v>-1.7653695348609097E-2</v>
      </c>
      <c r="M299" s="13">
        <f ca="1">1/(1+EXP(-(prior_w0*x0_+prior_w1*x1_+prior_w2*x2_)))</f>
        <v>0.69917370984123273</v>
      </c>
      <c r="N299" s="6">
        <f ca="1">alpha*(y-h)*h*(1-h)*x0_</f>
        <v>6.3272743463781769E-3</v>
      </c>
      <c r="O299" s="7">
        <f ca="1">alpha*(y-h)*h*(1-h)*x1_</f>
        <v>6.3272743463781769E-3</v>
      </c>
      <c r="P299" s="8">
        <f ca="1">alpha*(y-h)*h*(1-h)*x2_</f>
        <v>1.2654548692756354E-2</v>
      </c>
      <c r="Q299" s="6">
        <f t="shared" ca="1" si="47"/>
        <v>-0.49832180822764932</v>
      </c>
      <c r="R299" s="7">
        <f t="shared" ca="1" si="48"/>
        <v>1.389649981860321</v>
      </c>
      <c r="S299" s="8">
        <f t="shared" ca="1" si="49"/>
        <v>-4.9991466558527431E-3</v>
      </c>
    </row>
    <row r="300" spans="1:19" x14ac:dyDescent="0.75">
      <c r="A300" s="34"/>
      <c r="B300" s="36"/>
      <c r="C300" s="33"/>
      <c r="D300" s="16">
        <f t="shared" si="44"/>
        <v>99</v>
      </c>
      <c r="E300" s="1">
        <f t="shared" si="45"/>
        <v>6</v>
      </c>
      <c r="F300" s="6">
        <v>1</v>
      </c>
      <c r="G300" s="7">
        <f t="shared" ca="1" si="46"/>
        <v>-1</v>
      </c>
      <c r="H300" s="7">
        <f t="shared" ca="1" si="50"/>
        <v>2</v>
      </c>
      <c r="I300" s="13">
        <f t="shared" ca="1" si="51"/>
        <v>0</v>
      </c>
      <c r="J300" s="6">
        <f t="shared" ca="1" si="52"/>
        <v>-0.49832180822764932</v>
      </c>
      <c r="K300" s="7">
        <f t="shared" ca="1" si="53"/>
        <v>1.389649981860321</v>
      </c>
      <c r="L300" s="8">
        <f t="shared" ca="1" si="54"/>
        <v>-4.9991466558527431E-3</v>
      </c>
      <c r="M300" s="13">
        <f ca="1">1/(1+EXP(-(prior_w0*x0_+prior_w1*x1_+prior_w2*x2_)))</f>
        <v>0.13033839340562434</v>
      </c>
      <c r="N300" s="6">
        <f ca="1">alpha*(y-h)*h*(1-h)*x0_</f>
        <v>-1.4773895552206864E-3</v>
      </c>
      <c r="O300" s="7">
        <f ca="1">alpha*(y-h)*h*(1-h)*x1_</f>
        <v>1.4773895552206864E-3</v>
      </c>
      <c r="P300" s="8">
        <f ca="1">alpha*(y-h)*h*(1-h)*x2_</f>
        <v>-2.9547791104413729E-3</v>
      </c>
      <c r="Q300" s="6">
        <f t="shared" ca="1" si="47"/>
        <v>-0.49979919778287002</v>
      </c>
      <c r="R300" s="7">
        <f t="shared" ca="1" si="48"/>
        <v>1.3911273714155417</v>
      </c>
      <c r="S300" s="8">
        <f t="shared" ca="1" si="49"/>
        <v>-7.9539257662941155E-3</v>
      </c>
    </row>
    <row r="301" spans="1:19" x14ac:dyDescent="0.75">
      <c r="A301" s="34"/>
      <c r="B301" s="36"/>
      <c r="C301" s="33"/>
      <c r="D301" s="16">
        <f t="shared" si="44"/>
        <v>99</v>
      </c>
      <c r="E301" s="1">
        <f t="shared" si="45"/>
        <v>7</v>
      </c>
      <c r="F301" s="6">
        <v>1</v>
      </c>
      <c r="G301" s="7">
        <f t="shared" ca="1" si="46"/>
        <v>0</v>
      </c>
      <c r="H301" s="7">
        <f t="shared" ca="1" si="50"/>
        <v>1</v>
      </c>
      <c r="I301" s="13">
        <f t="shared" ca="1" si="51"/>
        <v>0</v>
      </c>
      <c r="J301" s="6">
        <f t="shared" ca="1" si="52"/>
        <v>-0.49979919778287002</v>
      </c>
      <c r="K301" s="7">
        <f t="shared" ca="1" si="53"/>
        <v>1.3911273714155417</v>
      </c>
      <c r="L301" s="8">
        <f t="shared" ca="1" si="54"/>
        <v>-7.9539257662941155E-3</v>
      </c>
      <c r="M301" s="13">
        <f ca="1">1/(1+EXP(-(prior_w0*x0_+prior_w1*x1_+prior_w2*x2_)))</f>
        <v>0.37572039334768353</v>
      </c>
      <c r="N301" s="6">
        <f ca="1">alpha*(y-h)*h*(1-h)*x0_</f>
        <v>-8.8126938822526667E-3</v>
      </c>
      <c r="O301" s="7">
        <f ca="1">alpha*(y-h)*h*(1-h)*x1_</f>
        <v>0</v>
      </c>
      <c r="P301" s="8">
        <f ca="1">alpha*(y-h)*h*(1-h)*x2_</f>
        <v>-8.8126938822526667E-3</v>
      </c>
      <c r="Q301" s="6">
        <f t="shared" ca="1" si="47"/>
        <v>-0.50861189166512266</v>
      </c>
      <c r="R301" s="7">
        <f t="shared" ca="1" si="48"/>
        <v>1.3911273714155417</v>
      </c>
      <c r="S301" s="8">
        <f t="shared" ca="1" si="49"/>
        <v>-1.6766619648546782E-2</v>
      </c>
    </row>
    <row r="302" spans="1:19" x14ac:dyDescent="0.75">
      <c r="A302" s="34"/>
      <c r="B302" s="36"/>
      <c r="C302" s="33"/>
      <c r="D302" s="16">
        <f t="shared" si="44"/>
        <v>100</v>
      </c>
      <c r="E302" s="1">
        <f t="shared" si="45"/>
        <v>5</v>
      </c>
      <c r="F302" s="6">
        <v>1</v>
      </c>
      <c r="G302" s="7">
        <f t="shared" ca="1" si="46"/>
        <v>1</v>
      </c>
      <c r="H302" s="7">
        <f t="shared" ca="1" si="50"/>
        <v>2</v>
      </c>
      <c r="I302" s="13">
        <f t="shared" ca="1" si="51"/>
        <v>1</v>
      </c>
      <c r="J302" s="6">
        <f t="shared" ca="1" si="52"/>
        <v>-0.50861189166512266</v>
      </c>
      <c r="K302" s="7">
        <f t="shared" ca="1" si="53"/>
        <v>1.3911273714155417</v>
      </c>
      <c r="L302" s="8">
        <f t="shared" ca="1" si="54"/>
        <v>-1.6766619648546782E-2</v>
      </c>
      <c r="M302" s="13">
        <f ca="1">1/(1+EXP(-(prior_w0*x0_+prior_w1*x1_+prior_w2*x2_)))</f>
        <v>0.70035360061072038</v>
      </c>
      <c r="N302" s="6">
        <f ca="1">alpha*(y-h)*h*(1-h)*x0_</f>
        <v>6.2883324346013356E-3</v>
      </c>
      <c r="O302" s="7">
        <f ca="1">alpha*(y-h)*h*(1-h)*x1_</f>
        <v>6.2883324346013356E-3</v>
      </c>
      <c r="P302" s="8">
        <f ca="1">alpha*(y-h)*h*(1-h)*x2_</f>
        <v>1.2576664869202671E-2</v>
      </c>
      <c r="Q302" s="6">
        <f t="shared" ca="1" si="47"/>
        <v>-0.5023235592305213</v>
      </c>
      <c r="R302" s="7">
        <f t="shared" ca="1" si="48"/>
        <v>1.3974157038501429</v>
      </c>
      <c r="S302" s="8">
        <f t="shared" ca="1" si="49"/>
        <v>-4.189954779344111E-3</v>
      </c>
    </row>
    <row r="303" spans="1:19" x14ac:dyDescent="0.75">
      <c r="A303" s="34"/>
      <c r="B303" s="36"/>
      <c r="C303" s="33"/>
      <c r="D303" s="16">
        <f t="shared" si="44"/>
        <v>100</v>
      </c>
      <c r="E303" s="1">
        <f t="shared" si="45"/>
        <v>6</v>
      </c>
      <c r="F303" s="6">
        <v>1</v>
      </c>
      <c r="G303" s="7">
        <f t="shared" ca="1" si="46"/>
        <v>-1</v>
      </c>
      <c r="H303" s="7">
        <f t="shared" ca="1" si="50"/>
        <v>2</v>
      </c>
      <c r="I303" s="13">
        <f t="shared" ca="1" si="51"/>
        <v>0</v>
      </c>
      <c r="J303" s="6">
        <f t="shared" ca="1" si="52"/>
        <v>-0.5023235592305213</v>
      </c>
      <c r="K303" s="7">
        <f t="shared" ca="1" si="53"/>
        <v>1.3974157038501429</v>
      </c>
      <c r="L303" s="8">
        <f t="shared" ca="1" si="54"/>
        <v>-4.189954779344111E-3</v>
      </c>
      <c r="M303" s="13">
        <f ca="1">1/(1+EXP(-(prior_w0*x0_+prior_w1*x1_+prior_w2*x2_)))</f>
        <v>0.12919230079610633</v>
      </c>
      <c r="N303" s="6">
        <f ca="1">alpha*(y-h)*h*(1-h)*x0_</f>
        <v>-1.4534347034132673E-3</v>
      </c>
      <c r="O303" s="7">
        <f ca="1">alpha*(y-h)*h*(1-h)*x1_</f>
        <v>1.4534347034132673E-3</v>
      </c>
      <c r="P303" s="8">
        <f ca="1">alpha*(y-h)*h*(1-h)*x2_</f>
        <v>-2.9068694068265346E-3</v>
      </c>
      <c r="Q303" s="6">
        <f t="shared" ca="1" si="47"/>
        <v>-0.5037769939339346</v>
      </c>
      <c r="R303" s="7">
        <f t="shared" ca="1" si="48"/>
        <v>1.3988691385535561</v>
      </c>
      <c r="S303" s="8">
        <f t="shared" ca="1" si="49"/>
        <v>-7.0968241861706456E-3</v>
      </c>
    </row>
    <row r="304" spans="1:19" x14ac:dyDescent="0.75">
      <c r="A304" s="34"/>
      <c r="B304" s="36"/>
      <c r="C304" s="33"/>
      <c r="D304" s="16">
        <f t="shared" si="44"/>
        <v>100</v>
      </c>
      <c r="E304" s="1">
        <f t="shared" si="45"/>
        <v>7</v>
      </c>
      <c r="F304" s="6">
        <v>1</v>
      </c>
      <c r="G304" s="7">
        <f t="shared" ca="1" si="46"/>
        <v>0</v>
      </c>
      <c r="H304" s="7">
        <f t="shared" ca="1" si="50"/>
        <v>1</v>
      </c>
      <c r="I304" s="13">
        <f t="shared" ca="1" si="51"/>
        <v>0</v>
      </c>
      <c r="J304" s="6">
        <f t="shared" ca="1" si="52"/>
        <v>-0.5037769939339346</v>
      </c>
      <c r="K304" s="7">
        <f t="shared" ca="1" si="53"/>
        <v>1.3988691385535561</v>
      </c>
      <c r="L304" s="8">
        <f t="shared" ca="1" si="54"/>
        <v>-7.0968241861706456E-3</v>
      </c>
      <c r="M304" s="13">
        <f ca="1">1/(1+EXP(-(prior_w0*x0_+prior_w1*x1_+prior_w2*x2_)))</f>
        <v>0.37498870451630389</v>
      </c>
      <c r="N304" s="6">
        <f ca="1">alpha*(y-h)*h*(1-h)*x0_</f>
        <v>-8.7886918653465179E-3</v>
      </c>
      <c r="O304" s="7">
        <f ca="1">alpha*(y-h)*h*(1-h)*x1_</f>
        <v>0</v>
      </c>
      <c r="P304" s="8">
        <f ca="1">alpha*(y-h)*h*(1-h)*x2_</f>
        <v>-8.7886918653465179E-3</v>
      </c>
      <c r="Q304" s="6">
        <f t="shared" ca="1" si="47"/>
        <v>-0.51256568579928108</v>
      </c>
      <c r="R304" s="7">
        <f t="shared" ca="1" si="48"/>
        <v>1.3988691385535561</v>
      </c>
      <c r="S304" s="8">
        <f t="shared" ca="1" si="49"/>
        <v>-1.5885516051517164E-2</v>
      </c>
    </row>
    <row r="305" spans="1:19" x14ac:dyDescent="0.75">
      <c r="A305" s="34"/>
      <c r="B305" s="36"/>
      <c r="C305" s="33"/>
      <c r="D305" s="16">
        <f t="shared" si="44"/>
        <v>101</v>
      </c>
      <c r="E305" s="1">
        <f t="shared" si="45"/>
        <v>5</v>
      </c>
      <c r="F305" s="6">
        <v>1</v>
      </c>
      <c r="G305" s="7">
        <f t="shared" ca="1" si="46"/>
        <v>1</v>
      </c>
      <c r="H305" s="7">
        <f t="shared" ca="1" si="50"/>
        <v>2</v>
      </c>
      <c r="I305" s="13">
        <f t="shared" ca="1" si="51"/>
        <v>1</v>
      </c>
      <c r="J305" s="6">
        <f t="shared" ca="1" si="52"/>
        <v>-0.51256568579928108</v>
      </c>
      <c r="K305" s="7">
        <f t="shared" ca="1" si="53"/>
        <v>1.3988691385535561</v>
      </c>
      <c r="L305" s="8">
        <f t="shared" ca="1" si="54"/>
        <v>-1.5885516051517164E-2</v>
      </c>
      <c r="M305" s="13">
        <f ca="1">1/(1+EXP(-(prior_w0*x0_+prior_w1*x1_+prior_w2*x2_)))</f>
        <v>0.70151705599210512</v>
      </c>
      <c r="N305" s="6">
        <f ca="1">alpha*(y-h)*h*(1-h)*x0_</f>
        <v>6.2499605159935618E-3</v>
      </c>
      <c r="O305" s="7">
        <f ca="1">alpha*(y-h)*h*(1-h)*x1_</f>
        <v>6.2499605159935618E-3</v>
      </c>
      <c r="P305" s="8">
        <f ca="1">alpha*(y-h)*h*(1-h)*x2_</f>
        <v>1.2499921031987124E-2</v>
      </c>
      <c r="Q305" s="6">
        <f t="shared" ca="1" si="47"/>
        <v>-0.5063157252832875</v>
      </c>
      <c r="R305" s="7">
        <f t="shared" ca="1" si="48"/>
        <v>1.4051190990695497</v>
      </c>
      <c r="S305" s="8">
        <f t="shared" ca="1" si="49"/>
        <v>-3.3855950195300407E-3</v>
      </c>
    </row>
    <row r="306" spans="1:19" x14ac:dyDescent="0.75">
      <c r="A306" s="34"/>
      <c r="B306" s="36"/>
      <c r="C306" s="33"/>
      <c r="D306" s="16">
        <f t="shared" si="44"/>
        <v>101</v>
      </c>
      <c r="E306" s="1">
        <f t="shared" si="45"/>
        <v>6</v>
      </c>
      <c r="F306" s="6">
        <v>1</v>
      </c>
      <c r="G306" s="7">
        <f t="shared" ca="1" si="46"/>
        <v>-1</v>
      </c>
      <c r="H306" s="7">
        <f t="shared" ca="1" si="50"/>
        <v>2</v>
      </c>
      <c r="I306" s="13">
        <f t="shared" ca="1" si="51"/>
        <v>0</v>
      </c>
      <c r="J306" s="6">
        <f t="shared" ca="1" si="52"/>
        <v>-0.5063157252832875</v>
      </c>
      <c r="K306" s="7">
        <f t="shared" ca="1" si="53"/>
        <v>1.4051190990695497</v>
      </c>
      <c r="L306" s="8">
        <f t="shared" ca="1" si="54"/>
        <v>-3.3855950195300407E-3</v>
      </c>
      <c r="M306" s="13">
        <f ca="1">1/(1+EXP(-(prior_w0*x0_+prior_w1*x1_+prior_w2*x2_)))</f>
        <v>0.12806175260427555</v>
      </c>
      <c r="N306" s="6">
        <f ca="1">alpha*(y-h)*h*(1-h)*x0_</f>
        <v>-1.4299623751498332E-3</v>
      </c>
      <c r="O306" s="7">
        <f ca="1">alpha*(y-h)*h*(1-h)*x1_</f>
        <v>1.4299623751498332E-3</v>
      </c>
      <c r="P306" s="8">
        <f ca="1">alpha*(y-h)*h*(1-h)*x2_</f>
        <v>-2.8599247502996664E-3</v>
      </c>
      <c r="Q306" s="6">
        <f t="shared" ca="1" si="47"/>
        <v>-0.50774568765843731</v>
      </c>
      <c r="R306" s="7">
        <f t="shared" ca="1" si="48"/>
        <v>1.4065490614446996</v>
      </c>
      <c r="S306" s="8">
        <f t="shared" ca="1" si="49"/>
        <v>-6.2455197698297066E-3</v>
      </c>
    </row>
    <row r="307" spans="1:19" x14ac:dyDescent="0.75">
      <c r="A307" s="34"/>
      <c r="B307" s="36"/>
      <c r="C307" s="33"/>
      <c r="D307" s="16">
        <f t="shared" si="44"/>
        <v>101</v>
      </c>
      <c r="E307" s="1">
        <f t="shared" si="45"/>
        <v>7</v>
      </c>
      <c r="F307" s="6">
        <v>1</v>
      </c>
      <c r="G307" s="7">
        <f t="shared" ca="1" si="46"/>
        <v>0</v>
      </c>
      <c r="H307" s="7">
        <f t="shared" ca="1" si="50"/>
        <v>1</v>
      </c>
      <c r="I307" s="13">
        <f t="shared" ca="1" si="51"/>
        <v>0</v>
      </c>
      <c r="J307" s="6">
        <f t="shared" ca="1" si="52"/>
        <v>-0.50774568765843731</v>
      </c>
      <c r="K307" s="7">
        <f t="shared" ca="1" si="53"/>
        <v>1.4065490614446996</v>
      </c>
      <c r="L307" s="8">
        <f t="shared" ca="1" si="54"/>
        <v>-6.2455197698297066E-3</v>
      </c>
      <c r="M307" s="13">
        <f ca="1">1/(1+EXP(-(prior_w0*x0_+prior_w1*x1_+prior_w2*x2_)))</f>
        <v>0.37425836041374949</v>
      </c>
      <c r="N307" s="6">
        <f ca="1">alpha*(y-h)*h*(1-h)*x0_</f>
        <v>-8.764720616502554E-3</v>
      </c>
      <c r="O307" s="7">
        <f ca="1">alpha*(y-h)*h*(1-h)*x1_</f>
        <v>0</v>
      </c>
      <c r="P307" s="8">
        <f ca="1">alpha*(y-h)*h*(1-h)*x2_</f>
        <v>-8.764720616502554E-3</v>
      </c>
      <c r="Q307" s="6">
        <f t="shared" ca="1" si="47"/>
        <v>-0.51651040827493988</v>
      </c>
      <c r="R307" s="7">
        <f t="shared" ca="1" si="48"/>
        <v>1.4065490614446996</v>
      </c>
      <c r="S307" s="8">
        <f t="shared" ca="1" si="49"/>
        <v>-1.5010240386332261E-2</v>
      </c>
    </row>
    <row r="308" spans="1:19" x14ac:dyDescent="0.75">
      <c r="A308" s="34"/>
      <c r="B308" s="36"/>
      <c r="C308" s="33"/>
      <c r="D308" s="16">
        <f t="shared" si="44"/>
        <v>102</v>
      </c>
      <c r="E308" s="1">
        <f t="shared" si="45"/>
        <v>5</v>
      </c>
      <c r="F308" s="6">
        <v>1</v>
      </c>
      <c r="G308" s="7">
        <f t="shared" ca="1" si="46"/>
        <v>1</v>
      </c>
      <c r="H308" s="7">
        <f t="shared" ca="1" si="50"/>
        <v>2</v>
      </c>
      <c r="I308" s="13">
        <f t="shared" ca="1" si="51"/>
        <v>1</v>
      </c>
      <c r="J308" s="6">
        <f t="shared" ca="1" si="52"/>
        <v>-0.51651040827493988</v>
      </c>
      <c r="K308" s="7">
        <f t="shared" ca="1" si="53"/>
        <v>1.4065490614446996</v>
      </c>
      <c r="L308" s="8">
        <f t="shared" ca="1" si="54"/>
        <v>-1.5010240386332261E-2</v>
      </c>
      <c r="M308" s="13">
        <f ca="1">1/(1+EXP(-(prior_w0*x0_+prior_w1*x1_+prior_w2*x2_)))</f>
        <v>0.70266445106530784</v>
      </c>
      <c r="N308" s="6">
        <f ca="1">alpha*(y-h)*h*(1-h)*x0_</f>
        <v>6.2121459994132419E-3</v>
      </c>
      <c r="O308" s="7">
        <f ca="1">alpha*(y-h)*h*(1-h)*x1_</f>
        <v>6.2121459994132419E-3</v>
      </c>
      <c r="P308" s="8">
        <f ca="1">alpha*(y-h)*h*(1-h)*x2_</f>
        <v>1.2424291998826484E-2</v>
      </c>
      <c r="Q308" s="6">
        <f t="shared" ca="1" si="47"/>
        <v>-0.51029826227552666</v>
      </c>
      <c r="R308" s="7">
        <f t="shared" ca="1" si="48"/>
        <v>1.4127612074441129</v>
      </c>
      <c r="S308" s="8">
        <f t="shared" ca="1" si="49"/>
        <v>-2.5859483875057768E-3</v>
      </c>
    </row>
    <row r="309" spans="1:19" x14ac:dyDescent="0.75">
      <c r="A309" s="34"/>
      <c r="B309" s="36"/>
      <c r="C309" s="33"/>
      <c r="D309" s="16">
        <f t="shared" si="44"/>
        <v>102</v>
      </c>
      <c r="E309" s="1">
        <f t="shared" si="45"/>
        <v>6</v>
      </c>
      <c r="F309" s="6">
        <v>1</v>
      </c>
      <c r="G309" s="7">
        <f t="shared" ca="1" si="46"/>
        <v>-1</v>
      </c>
      <c r="H309" s="7">
        <f t="shared" ca="1" si="50"/>
        <v>2</v>
      </c>
      <c r="I309" s="13">
        <f t="shared" ca="1" si="51"/>
        <v>0</v>
      </c>
      <c r="J309" s="6">
        <f t="shared" ca="1" si="52"/>
        <v>-0.51029826227552666</v>
      </c>
      <c r="K309" s="7">
        <f t="shared" ca="1" si="53"/>
        <v>1.4127612074441129</v>
      </c>
      <c r="L309" s="8">
        <f t="shared" ca="1" si="54"/>
        <v>-2.5859483875057768E-3</v>
      </c>
      <c r="M309" s="13">
        <f ca="1">1/(1+EXP(-(prior_w0*x0_+prior_w1*x1_+prior_w2*x2_)))</f>
        <v>0.12694647035694648</v>
      </c>
      <c r="N309" s="6">
        <f ca="1">alpha*(y-h)*h*(1-h)*x0_</f>
        <v>-1.4069612383352864E-3</v>
      </c>
      <c r="O309" s="7">
        <f ca="1">alpha*(y-h)*h*(1-h)*x1_</f>
        <v>1.4069612383352864E-3</v>
      </c>
      <c r="P309" s="8">
        <f ca="1">alpha*(y-h)*h*(1-h)*x2_</f>
        <v>-2.8139224766705728E-3</v>
      </c>
      <c r="Q309" s="6">
        <f t="shared" ca="1" si="47"/>
        <v>-0.51170522351386194</v>
      </c>
      <c r="R309" s="7">
        <f t="shared" ca="1" si="48"/>
        <v>1.4141681686824483</v>
      </c>
      <c r="S309" s="8">
        <f t="shared" ca="1" si="49"/>
        <v>-5.3998708641763496E-3</v>
      </c>
    </row>
    <row r="310" spans="1:19" x14ac:dyDescent="0.75">
      <c r="A310" s="34"/>
      <c r="B310" s="36"/>
      <c r="C310" s="33"/>
      <c r="D310" s="16">
        <f t="shared" si="44"/>
        <v>102</v>
      </c>
      <c r="E310" s="1">
        <f t="shared" si="45"/>
        <v>7</v>
      </c>
      <c r="F310" s="6">
        <v>1</v>
      </c>
      <c r="G310" s="7">
        <f t="shared" ca="1" si="46"/>
        <v>0</v>
      </c>
      <c r="H310" s="7">
        <f t="shared" ca="1" si="50"/>
        <v>1</v>
      </c>
      <c r="I310" s="13">
        <f t="shared" ca="1" si="51"/>
        <v>0</v>
      </c>
      <c r="J310" s="6">
        <f t="shared" ca="1" si="52"/>
        <v>-0.51170522351386194</v>
      </c>
      <c r="K310" s="7">
        <f t="shared" ca="1" si="53"/>
        <v>1.4141681686824483</v>
      </c>
      <c r="L310" s="8">
        <f t="shared" ca="1" si="54"/>
        <v>-5.3998708641763496E-3</v>
      </c>
      <c r="M310" s="13">
        <f ca="1">1/(1+EXP(-(prior_w0*x0_+prior_w1*x1_+prior_w2*x2_)))</f>
        <v>0.37352940822486153</v>
      </c>
      <c r="N310" s="6">
        <f ca="1">alpha*(y-h)*h*(1-h)*x0_</f>
        <v>-8.7407819924122422E-3</v>
      </c>
      <c r="O310" s="7">
        <f ca="1">alpha*(y-h)*h*(1-h)*x1_</f>
        <v>0</v>
      </c>
      <c r="P310" s="8">
        <f ca="1">alpha*(y-h)*h*(1-h)*x2_</f>
        <v>-8.7407819924122422E-3</v>
      </c>
      <c r="Q310" s="6">
        <f t="shared" ca="1" si="47"/>
        <v>-0.52044600550627418</v>
      </c>
      <c r="R310" s="7">
        <f t="shared" ca="1" si="48"/>
        <v>1.4141681686824483</v>
      </c>
      <c r="S310" s="8">
        <f t="shared" ca="1" si="49"/>
        <v>-1.4140652856588592E-2</v>
      </c>
    </row>
    <row r="311" spans="1:19" x14ac:dyDescent="0.75">
      <c r="A311" s="34"/>
      <c r="B311" s="36"/>
      <c r="C311" s="33"/>
      <c r="D311" s="16">
        <f t="shared" si="44"/>
        <v>103</v>
      </c>
      <c r="E311" s="1">
        <f t="shared" si="45"/>
        <v>5</v>
      </c>
      <c r="F311" s="6">
        <v>1</v>
      </c>
      <c r="G311" s="7">
        <f t="shared" ca="1" si="46"/>
        <v>1</v>
      </c>
      <c r="H311" s="7">
        <f t="shared" ca="1" si="50"/>
        <v>2</v>
      </c>
      <c r="I311" s="13">
        <f t="shared" ca="1" si="51"/>
        <v>1</v>
      </c>
      <c r="J311" s="6">
        <f t="shared" ca="1" si="52"/>
        <v>-0.52044600550627418</v>
      </c>
      <c r="K311" s="7">
        <f t="shared" ca="1" si="53"/>
        <v>1.4141681686824483</v>
      </c>
      <c r="L311" s="8">
        <f t="shared" ca="1" si="54"/>
        <v>-1.4140652856588592E-2</v>
      </c>
      <c r="M311" s="13">
        <f ca="1">1/(1+EXP(-(prior_w0*x0_+prior_w1*x1_+prior_w2*x2_)))</f>
        <v>0.70379615054578892</v>
      </c>
      <c r="N311" s="6">
        <f ca="1">alpha*(y-h)*h*(1-h)*x0_</f>
        <v>6.1748766101196806E-3</v>
      </c>
      <c r="O311" s="7">
        <f ca="1">alpha*(y-h)*h*(1-h)*x1_</f>
        <v>6.1748766101196806E-3</v>
      </c>
      <c r="P311" s="8">
        <f ca="1">alpha*(y-h)*h*(1-h)*x2_</f>
        <v>1.2349753220239361E-2</v>
      </c>
      <c r="Q311" s="6">
        <f t="shared" ca="1" si="47"/>
        <v>-0.51427112889615445</v>
      </c>
      <c r="R311" s="7">
        <f t="shared" ca="1" si="48"/>
        <v>1.4203430452925681</v>
      </c>
      <c r="S311" s="8">
        <f t="shared" ca="1" si="49"/>
        <v>-1.7908996363492306E-3</v>
      </c>
    </row>
    <row r="312" spans="1:19" x14ac:dyDescent="0.75">
      <c r="A312" s="34"/>
      <c r="B312" s="36"/>
      <c r="C312" s="33"/>
      <c r="D312" s="16">
        <f t="shared" si="44"/>
        <v>103</v>
      </c>
      <c r="E312" s="1">
        <f t="shared" si="45"/>
        <v>6</v>
      </c>
      <c r="F312" s="6">
        <v>1</v>
      </c>
      <c r="G312" s="7">
        <f t="shared" ca="1" si="46"/>
        <v>-1</v>
      </c>
      <c r="H312" s="7">
        <f t="shared" ca="1" si="50"/>
        <v>2</v>
      </c>
      <c r="I312" s="13">
        <f t="shared" ca="1" si="51"/>
        <v>0</v>
      </c>
      <c r="J312" s="6">
        <f t="shared" ca="1" si="52"/>
        <v>-0.51427112889615445</v>
      </c>
      <c r="K312" s="7">
        <f t="shared" ca="1" si="53"/>
        <v>1.4203430452925681</v>
      </c>
      <c r="L312" s="8">
        <f t="shared" ca="1" si="54"/>
        <v>-1.7908996363492306E-3</v>
      </c>
      <c r="M312" s="13">
        <f ca="1">1/(1+EXP(-(prior_w0*x0_+prior_w1*x1_+prior_w2*x2_)))</f>
        <v>0.12584618160689842</v>
      </c>
      <c r="N312" s="6">
        <f ca="1">alpha*(y-h)*h*(1-h)*x0_</f>
        <v>-1.3844202547585395E-3</v>
      </c>
      <c r="O312" s="7">
        <f ca="1">alpha*(y-h)*h*(1-h)*x1_</f>
        <v>1.3844202547585395E-3</v>
      </c>
      <c r="P312" s="8">
        <f ca="1">alpha*(y-h)*h*(1-h)*x2_</f>
        <v>-2.768840509517079E-3</v>
      </c>
      <c r="Q312" s="6">
        <f t="shared" ca="1" si="47"/>
        <v>-0.51565554915091294</v>
      </c>
      <c r="R312" s="7">
        <f t="shared" ca="1" si="48"/>
        <v>1.4217274655473267</v>
      </c>
      <c r="S312" s="8">
        <f t="shared" ca="1" si="49"/>
        <v>-4.55974014586631E-3</v>
      </c>
    </row>
    <row r="313" spans="1:19" x14ac:dyDescent="0.75">
      <c r="A313" s="34"/>
      <c r="B313" s="36"/>
      <c r="C313" s="33"/>
      <c r="D313" s="16">
        <f t="shared" si="44"/>
        <v>103</v>
      </c>
      <c r="E313" s="1">
        <f t="shared" si="45"/>
        <v>7</v>
      </c>
      <c r="F313" s="6">
        <v>1</v>
      </c>
      <c r="G313" s="7">
        <f t="shared" ca="1" si="46"/>
        <v>0</v>
      </c>
      <c r="H313" s="7">
        <f t="shared" ca="1" si="50"/>
        <v>1</v>
      </c>
      <c r="I313" s="13">
        <f t="shared" ca="1" si="51"/>
        <v>0</v>
      </c>
      <c r="J313" s="6">
        <f t="shared" ca="1" si="52"/>
        <v>-0.51565554915091294</v>
      </c>
      <c r="K313" s="7">
        <f t="shared" ca="1" si="53"/>
        <v>1.4217274655473267</v>
      </c>
      <c r="L313" s="8">
        <f t="shared" ca="1" si="54"/>
        <v>-4.55974014586631E-3</v>
      </c>
      <c r="M313" s="13">
        <f ca="1">1/(1+EXP(-(prior_w0*x0_+prior_w1*x1_+prior_w2*x2_)))</f>
        <v>0.37280189322694635</v>
      </c>
      <c r="N313" s="6">
        <f ca="1">alpha*(y-h)*h*(1-h)*x0_</f>
        <v>-8.7168777876452542E-3</v>
      </c>
      <c r="O313" s="7">
        <f ca="1">alpha*(y-h)*h*(1-h)*x1_</f>
        <v>0</v>
      </c>
      <c r="P313" s="8">
        <f ca="1">alpha*(y-h)*h*(1-h)*x2_</f>
        <v>-8.7168777876452542E-3</v>
      </c>
      <c r="Q313" s="6">
        <f t="shared" ca="1" si="47"/>
        <v>-0.52437242693855823</v>
      </c>
      <c r="R313" s="7">
        <f t="shared" ca="1" si="48"/>
        <v>1.4217274655473267</v>
      </c>
      <c r="S313" s="8">
        <f t="shared" ca="1" si="49"/>
        <v>-1.3276617933511564E-2</v>
      </c>
    </row>
    <row r="314" spans="1:19" x14ac:dyDescent="0.75">
      <c r="A314" s="34"/>
      <c r="B314" s="36"/>
      <c r="C314" s="33"/>
      <c r="D314" s="16">
        <f t="shared" si="44"/>
        <v>104</v>
      </c>
      <c r="E314" s="1">
        <f t="shared" si="45"/>
        <v>5</v>
      </c>
      <c r="F314" s="6">
        <v>1</v>
      </c>
      <c r="G314" s="7">
        <f t="shared" ca="1" si="46"/>
        <v>1</v>
      </c>
      <c r="H314" s="7">
        <f t="shared" ca="1" si="50"/>
        <v>2</v>
      </c>
      <c r="I314" s="13">
        <f t="shared" ca="1" si="51"/>
        <v>1</v>
      </c>
      <c r="J314" s="6">
        <f t="shared" ca="1" si="52"/>
        <v>-0.52437242693855823</v>
      </c>
      <c r="K314" s="7">
        <f t="shared" ca="1" si="53"/>
        <v>1.4217274655473267</v>
      </c>
      <c r="L314" s="8">
        <f t="shared" ca="1" si="54"/>
        <v>-1.3276617933511564E-2</v>
      </c>
      <c r="M314" s="13">
        <f ca="1">1/(1+EXP(-(prior_w0*x0_+prior_w1*x1_+prior_w2*x2_)))</f>
        <v>0.70491250907688274</v>
      </c>
      <c r="N314" s="6">
        <f ca="1">alpha*(y-h)*h*(1-h)*x0_</f>
        <v>6.1381403831502722E-3</v>
      </c>
      <c r="O314" s="7">
        <f ca="1">alpha*(y-h)*h*(1-h)*x1_</f>
        <v>6.1381403831502722E-3</v>
      </c>
      <c r="P314" s="8">
        <f ca="1">alpha*(y-h)*h*(1-h)*x2_</f>
        <v>1.2276280766300544E-2</v>
      </c>
      <c r="Q314" s="6">
        <f t="shared" ca="1" si="47"/>
        <v>-0.51823428655540793</v>
      </c>
      <c r="R314" s="7">
        <f t="shared" ca="1" si="48"/>
        <v>1.4278656059304768</v>
      </c>
      <c r="S314" s="8">
        <f t="shared" ca="1" si="49"/>
        <v>-1.0003371672110198E-3</v>
      </c>
    </row>
    <row r="315" spans="1:19" x14ac:dyDescent="0.75">
      <c r="A315" s="34"/>
      <c r="B315" s="36"/>
      <c r="C315" s="33"/>
      <c r="D315" s="16">
        <f t="shared" si="44"/>
        <v>104</v>
      </c>
      <c r="E315" s="1">
        <f t="shared" si="45"/>
        <v>6</v>
      </c>
      <c r="F315" s="6">
        <v>1</v>
      </c>
      <c r="G315" s="7">
        <f t="shared" ca="1" si="46"/>
        <v>-1</v>
      </c>
      <c r="H315" s="7">
        <f t="shared" ca="1" si="50"/>
        <v>2</v>
      </c>
      <c r="I315" s="13">
        <f t="shared" ca="1" si="51"/>
        <v>0</v>
      </c>
      <c r="J315" s="6">
        <f t="shared" ca="1" si="52"/>
        <v>-0.51823428655540793</v>
      </c>
      <c r="K315" s="7">
        <f t="shared" ca="1" si="53"/>
        <v>1.4278656059304768</v>
      </c>
      <c r="L315" s="8">
        <f t="shared" ca="1" si="54"/>
        <v>-1.0003371672110198E-3</v>
      </c>
      <c r="M315" s="13">
        <f ca="1">1/(1+EXP(-(prior_w0*x0_+prior_w1*x1_+prior_w2*x2_)))</f>
        <v>0.12476061978117108</v>
      </c>
      <c r="N315" s="6">
        <f ca="1">alpha*(y-h)*h*(1-h)*x0_</f>
        <v>-1.3623286721073284E-3</v>
      </c>
      <c r="O315" s="7">
        <f ca="1">alpha*(y-h)*h*(1-h)*x1_</f>
        <v>1.3623286721073284E-3</v>
      </c>
      <c r="P315" s="8">
        <f ca="1">alpha*(y-h)*h*(1-h)*x2_</f>
        <v>-2.7246573442146569E-3</v>
      </c>
      <c r="Q315" s="6">
        <f t="shared" ca="1" si="47"/>
        <v>-0.51959661522751521</v>
      </c>
      <c r="R315" s="7">
        <f t="shared" ca="1" si="48"/>
        <v>1.4292279346025842</v>
      </c>
      <c r="S315" s="8">
        <f t="shared" ca="1" si="49"/>
        <v>-3.7249945114256767E-3</v>
      </c>
    </row>
    <row r="316" spans="1:19" x14ac:dyDescent="0.75">
      <c r="A316" s="34"/>
      <c r="B316" s="36"/>
      <c r="C316" s="33"/>
      <c r="D316" s="16">
        <f t="shared" si="44"/>
        <v>104</v>
      </c>
      <c r="E316" s="1">
        <f t="shared" si="45"/>
        <v>7</v>
      </c>
      <c r="F316" s="6">
        <v>1</v>
      </c>
      <c r="G316" s="7">
        <f t="shared" ca="1" si="46"/>
        <v>0</v>
      </c>
      <c r="H316" s="7">
        <f t="shared" ca="1" si="50"/>
        <v>1</v>
      </c>
      <c r="I316" s="13">
        <f t="shared" ca="1" si="51"/>
        <v>0</v>
      </c>
      <c r="J316" s="6">
        <f t="shared" ca="1" si="52"/>
        <v>-0.51959661522751521</v>
      </c>
      <c r="K316" s="7">
        <f t="shared" ca="1" si="53"/>
        <v>1.4292279346025842</v>
      </c>
      <c r="L316" s="8">
        <f t="shared" ca="1" si="54"/>
        <v>-3.7249945114256767E-3</v>
      </c>
      <c r="M316" s="13">
        <f ca="1">1/(1+EXP(-(prior_w0*x0_+prior_w1*x1_+prior_w2*x2_)))</f>
        <v>0.37207585884115901</v>
      </c>
      <c r="N316" s="6">
        <f ca="1">alpha*(y-h)*h*(1-h)*x0_</f>
        <v>-8.693009736023152E-3</v>
      </c>
      <c r="O316" s="7">
        <f ca="1">alpha*(y-h)*h*(1-h)*x1_</f>
        <v>0</v>
      </c>
      <c r="P316" s="8">
        <f ca="1">alpha*(y-h)*h*(1-h)*x2_</f>
        <v>-8.693009736023152E-3</v>
      </c>
      <c r="Q316" s="6">
        <f t="shared" ca="1" si="47"/>
        <v>-0.52828962496353837</v>
      </c>
      <c r="R316" s="7">
        <f t="shared" ca="1" si="48"/>
        <v>1.4292279346025842</v>
      </c>
      <c r="S316" s="8">
        <f t="shared" ca="1" si="49"/>
        <v>-1.2418004247448829E-2</v>
      </c>
    </row>
    <row r="317" spans="1:19" x14ac:dyDescent="0.75">
      <c r="A317" s="34"/>
      <c r="B317" s="36"/>
      <c r="C317" s="33"/>
      <c r="D317" s="16">
        <f t="shared" si="44"/>
        <v>105</v>
      </c>
      <c r="E317" s="1">
        <f t="shared" si="45"/>
        <v>5</v>
      </c>
      <c r="F317" s="6">
        <v>1</v>
      </c>
      <c r="G317" s="7">
        <f t="shared" ca="1" si="46"/>
        <v>1</v>
      </c>
      <c r="H317" s="7">
        <f t="shared" ca="1" si="50"/>
        <v>2</v>
      </c>
      <c r="I317" s="13">
        <f t="shared" ca="1" si="51"/>
        <v>1</v>
      </c>
      <c r="J317" s="6">
        <f t="shared" ca="1" si="52"/>
        <v>-0.52828962496353837</v>
      </c>
      <c r="K317" s="7">
        <f t="shared" ca="1" si="53"/>
        <v>1.4292279346025842</v>
      </c>
      <c r="L317" s="8">
        <f t="shared" ca="1" si="54"/>
        <v>-1.2418004247448829E-2</v>
      </c>
      <c r="M317" s="13">
        <f ca="1">1/(1+EXP(-(prior_w0*x0_+prior_w1*x1_+prior_w2*x2_)))</f>
        <v>0.70601387151654593</v>
      </c>
      <c r="N317" s="6">
        <f ca="1">alpha*(y-h)*h*(1-h)*x0_</f>
        <v>6.1019256566191594E-3</v>
      </c>
      <c r="O317" s="7">
        <f ca="1">alpha*(y-h)*h*(1-h)*x1_</f>
        <v>6.1019256566191594E-3</v>
      </c>
      <c r="P317" s="8">
        <f ca="1">alpha*(y-h)*h*(1-h)*x2_</f>
        <v>1.2203851313238319E-2</v>
      </c>
      <c r="Q317" s="6">
        <f t="shared" ca="1" si="47"/>
        <v>-0.52218769930691922</v>
      </c>
      <c r="R317" s="7">
        <f t="shared" ca="1" si="48"/>
        <v>1.4353298602592035</v>
      </c>
      <c r="S317" s="8">
        <f t="shared" ca="1" si="49"/>
        <v>-2.1415293421050974E-4</v>
      </c>
    </row>
    <row r="318" spans="1:19" x14ac:dyDescent="0.75">
      <c r="A318" s="34"/>
      <c r="B318" s="36"/>
      <c r="C318" s="33"/>
      <c r="D318" s="16">
        <f t="shared" si="44"/>
        <v>105</v>
      </c>
      <c r="E318" s="1">
        <f t="shared" si="45"/>
        <v>6</v>
      </c>
      <c r="F318" s="6">
        <v>1</v>
      </c>
      <c r="G318" s="7">
        <f t="shared" ca="1" si="46"/>
        <v>-1</v>
      </c>
      <c r="H318" s="7">
        <f t="shared" ca="1" si="50"/>
        <v>2</v>
      </c>
      <c r="I318" s="13">
        <f t="shared" ca="1" si="51"/>
        <v>0</v>
      </c>
      <c r="J318" s="6">
        <f t="shared" ca="1" si="52"/>
        <v>-0.52218769930691922</v>
      </c>
      <c r="K318" s="7">
        <f t="shared" ca="1" si="53"/>
        <v>1.4353298602592035</v>
      </c>
      <c r="L318" s="8">
        <f t="shared" ca="1" si="54"/>
        <v>-2.1415293421050974E-4</v>
      </c>
      <c r="M318" s="13">
        <f ca="1">1/(1+EXP(-(prior_w0*x0_+prior_w1*x1_+prior_w2*x2_)))</f>
        <v>0.12368952403433699</v>
      </c>
      <c r="N318" s="6">
        <f ca="1">alpha*(y-h)*h*(1-h)*x0_</f>
        <v>-1.3406760162052369E-3</v>
      </c>
      <c r="O318" s="7">
        <f ca="1">alpha*(y-h)*h*(1-h)*x1_</f>
        <v>1.3406760162052369E-3</v>
      </c>
      <c r="P318" s="8">
        <f ca="1">alpha*(y-h)*h*(1-h)*x2_</f>
        <v>-2.6813520324104737E-3</v>
      </c>
      <c r="Q318" s="6">
        <f t="shared" ca="1" si="47"/>
        <v>-0.52352837532312446</v>
      </c>
      <c r="R318" s="7">
        <f t="shared" ca="1" si="48"/>
        <v>1.4366705362754086</v>
      </c>
      <c r="S318" s="8">
        <f t="shared" ca="1" si="49"/>
        <v>-2.8955049666209835E-3</v>
      </c>
    </row>
    <row r="319" spans="1:19" x14ac:dyDescent="0.75">
      <c r="A319" s="34"/>
      <c r="B319" s="36"/>
      <c r="C319" s="33"/>
      <c r="D319" s="16">
        <f t="shared" si="44"/>
        <v>105</v>
      </c>
      <c r="E319" s="1">
        <f t="shared" si="45"/>
        <v>7</v>
      </c>
      <c r="F319" s="6">
        <v>1</v>
      </c>
      <c r="G319" s="7">
        <f t="shared" ca="1" si="46"/>
        <v>0</v>
      </c>
      <c r="H319" s="7">
        <f t="shared" ca="1" si="50"/>
        <v>1</v>
      </c>
      <c r="I319" s="13">
        <f t="shared" ca="1" si="51"/>
        <v>0</v>
      </c>
      <c r="J319" s="6">
        <f t="shared" ca="1" si="52"/>
        <v>-0.52352837532312446</v>
      </c>
      <c r="K319" s="7">
        <f t="shared" ca="1" si="53"/>
        <v>1.4366705362754086</v>
      </c>
      <c r="L319" s="8">
        <f t="shared" ca="1" si="54"/>
        <v>-2.8955049666209835E-3</v>
      </c>
      <c r="M319" s="13">
        <f ca="1">1/(1+EXP(-(prior_w0*x0_+prior_w1*x1_+prior_w2*x2_)))</f>
        <v>0.37135134668389458</v>
      </c>
      <c r="N319" s="6">
        <f ca="1">alpha*(y-h)*h*(1-h)*x0_</f>
        <v>-8.6691795120096542E-3</v>
      </c>
      <c r="O319" s="7">
        <f ca="1">alpha*(y-h)*h*(1-h)*x1_</f>
        <v>0</v>
      </c>
      <c r="P319" s="8">
        <f ca="1">alpha*(y-h)*h*(1-h)*x2_</f>
        <v>-8.6691795120096542E-3</v>
      </c>
      <c r="Q319" s="6">
        <f t="shared" ca="1" si="47"/>
        <v>-0.53219755483513409</v>
      </c>
      <c r="R319" s="7">
        <f t="shared" ca="1" si="48"/>
        <v>1.4366705362754086</v>
      </c>
      <c r="S319" s="8">
        <f t="shared" ca="1" si="49"/>
        <v>-1.1564684478630637E-2</v>
      </c>
    </row>
    <row r="320" spans="1:19" x14ac:dyDescent="0.75">
      <c r="A320" s="34"/>
      <c r="B320" s="36"/>
      <c r="C320" s="33"/>
      <c r="D320" s="16">
        <f t="shared" si="44"/>
        <v>106</v>
      </c>
      <c r="E320" s="1">
        <f t="shared" si="45"/>
        <v>5</v>
      </c>
      <c r="F320" s="6">
        <v>1</v>
      </c>
      <c r="G320" s="7">
        <f t="shared" ca="1" si="46"/>
        <v>1</v>
      </c>
      <c r="H320" s="7">
        <f t="shared" ca="1" si="50"/>
        <v>2</v>
      </c>
      <c r="I320" s="13">
        <f t="shared" ca="1" si="51"/>
        <v>1</v>
      </c>
      <c r="J320" s="6">
        <f t="shared" ca="1" si="52"/>
        <v>-0.53219755483513409</v>
      </c>
      <c r="K320" s="7">
        <f t="shared" ca="1" si="53"/>
        <v>1.4366705362754086</v>
      </c>
      <c r="L320" s="8">
        <f t="shared" ca="1" si="54"/>
        <v>-1.1564684478630637E-2</v>
      </c>
      <c r="M320" s="13">
        <f ca="1">1/(1+EXP(-(prior_w0*x0_+prior_w1*x1_+prior_w2*x2_)))</f>
        <v>0.70710057321823117</v>
      </c>
      <c r="N320" s="6">
        <f ca="1">alpha*(y-h)*h*(1-h)*x0_</f>
        <v>6.0662210649681256E-3</v>
      </c>
      <c r="O320" s="7">
        <f ca="1">alpha*(y-h)*h*(1-h)*x1_</f>
        <v>6.0662210649681256E-3</v>
      </c>
      <c r="P320" s="8">
        <f ca="1">alpha*(y-h)*h*(1-h)*x2_</f>
        <v>1.2132442129936251E-2</v>
      </c>
      <c r="Q320" s="6">
        <f t="shared" ca="1" si="47"/>
        <v>-0.52613133377016597</v>
      </c>
      <c r="R320" s="7">
        <f t="shared" ca="1" si="48"/>
        <v>1.4427367573403769</v>
      </c>
      <c r="S320" s="8">
        <f t="shared" ca="1" si="49"/>
        <v>5.6775765130561394E-4</v>
      </c>
    </row>
    <row r="321" spans="1:19" x14ac:dyDescent="0.75">
      <c r="A321" s="34"/>
      <c r="B321" s="36"/>
      <c r="C321" s="33"/>
      <c r="D321" s="16">
        <f t="shared" si="44"/>
        <v>106</v>
      </c>
      <c r="E321" s="1">
        <f t="shared" si="45"/>
        <v>6</v>
      </c>
      <c r="F321" s="6">
        <v>1</v>
      </c>
      <c r="G321" s="7">
        <f t="shared" ca="1" si="46"/>
        <v>-1</v>
      </c>
      <c r="H321" s="7">
        <f t="shared" ca="1" si="50"/>
        <v>2</v>
      </c>
      <c r="I321" s="13">
        <f t="shared" ca="1" si="51"/>
        <v>0</v>
      </c>
      <c r="J321" s="6">
        <f t="shared" ca="1" si="52"/>
        <v>-0.52613133377016597</v>
      </c>
      <c r="K321" s="7">
        <f t="shared" ca="1" si="53"/>
        <v>1.4427367573403769</v>
      </c>
      <c r="L321" s="8">
        <f t="shared" ca="1" si="54"/>
        <v>5.6775765130561394E-4</v>
      </c>
      <c r="M321" s="13">
        <f ca="1">1/(1+EXP(-(prior_w0*x0_+prior_w1*x1_+prior_w2*x2_)))</f>
        <v>0.12263263910645639</v>
      </c>
      <c r="N321" s="6">
        <f ca="1">alpha*(y-h)*h*(1-h)*x0_</f>
        <v>-1.3194520834630839E-3</v>
      </c>
      <c r="O321" s="7">
        <f ca="1">alpha*(y-h)*h*(1-h)*x1_</f>
        <v>1.3194520834630839E-3</v>
      </c>
      <c r="P321" s="8">
        <f ca="1">alpha*(y-h)*h*(1-h)*x2_</f>
        <v>-2.6389041669261678E-3</v>
      </c>
      <c r="Q321" s="6">
        <f t="shared" ca="1" si="47"/>
        <v>-0.52745078585362903</v>
      </c>
      <c r="R321" s="7">
        <f t="shared" ca="1" si="48"/>
        <v>1.4440562094238401</v>
      </c>
      <c r="S321" s="8">
        <f t="shared" ca="1" si="49"/>
        <v>-2.0711465156205539E-3</v>
      </c>
    </row>
    <row r="322" spans="1:19" x14ac:dyDescent="0.75">
      <c r="A322" s="34"/>
      <c r="B322" s="36"/>
      <c r="C322" s="33"/>
      <c r="D322" s="16">
        <f t="shared" si="44"/>
        <v>106</v>
      </c>
      <c r="E322" s="1">
        <f t="shared" si="45"/>
        <v>7</v>
      </c>
      <c r="F322" s="6">
        <v>1</v>
      </c>
      <c r="G322" s="7">
        <f t="shared" ca="1" si="46"/>
        <v>0</v>
      </c>
      <c r="H322" s="7">
        <f t="shared" ca="1" si="50"/>
        <v>1</v>
      </c>
      <c r="I322" s="13">
        <f t="shared" ca="1" si="51"/>
        <v>0</v>
      </c>
      <c r="J322" s="6">
        <f t="shared" ca="1" si="52"/>
        <v>-0.52745078585362903</v>
      </c>
      <c r="K322" s="7">
        <f t="shared" ca="1" si="53"/>
        <v>1.4440562094238401</v>
      </c>
      <c r="L322" s="8">
        <f t="shared" ca="1" si="54"/>
        <v>-2.0711465156205539E-3</v>
      </c>
      <c r="M322" s="13">
        <f ca="1">1/(1+EXP(-(prior_w0*x0_+prior_w1*x1_+prior_w2*x2_)))</f>
        <v>0.3706283966179853</v>
      </c>
      <c r="N322" s="6">
        <f ca="1">alpha*(y-h)*h*(1-h)*x0_</f>
        <v>-8.6453887321105809E-3</v>
      </c>
      <c r="O322" s="7">
        <f ca="1">alpha*(y-h)*h*(1-h)*x1_</f>
        <v>0</v>
      </c>
      <c r="P322" s="8">
        <f ca="1">alpha*(y-h)*h*(1-h)*x2_</f>
        <v>-8.6453887321105809E-3</v>
      </c>
      <c r="Q322" s="6">
        <f t="shared" ca="1" si="47"/>
        <v>-0.53609617458573966</v>
      </c>
      <c r="R322" s="7">
        <f t="shared" ca="1" si="48"/>
        <v>1.4440562094238401</v>
      </c>
      <c r="S322" s="8">
        <f t="shared" ca="1" si="49"/>
        <v>-1.0716535247731135E-2</v>
      </c>
    </row>
    <row r="323" spans="1:19" x14ac:dyDescent="0.75">
      <c r="A323" s="34"/>
      <c r="B323" s="36"/>
      <c r="C323" s="33"/>
      <c r="D323" s="16">
        <f t="shared" si="44"/>
        <v>107</v>
      </c>
      <c r="E323" s="1">
        <f t="shared" si="45"/>
        <v>5</v>
      </c>
      <c r="F323" s="6">
        <v>1</v>
      </c>
      <c r="G323" s="7">
        <f t="shared" ca="1" si="46"/>
        <v>1</v>
      </c>
      <c r="H323" s="7">
        <f t="shared" ca="1" si="50"/>
        <v>2</v>
      </c>
      <c r="I323" s="13">
        <f t="shared" ca="1" si="51"/>
        <v>1</v>
      </c>
      <c r="J323" s="6">
        <f t="shared" ca="1" si="52"/>
        <v>-0.53609617458573966</v>
      </c>
      <c r="K323" s="7">
        <f t="shared" ca="1" si="53"/>
        <v>1.4440562094238401</v>
      </c>
      <c r="L323" s="8">
        <f t="shared" ca="1" si="54"/>
        <v>-1.0716535247731135E-2</v>
      </c>
      <c r="M323" s="13">
        <f ca="1">1/(1+EXP(-(prior_w0*x0_+prior_w1*x1_+prior_w2*x2_)))</f>
        <v>0.70817294030567191</v>
      </c>
      <c r="N323" s="6">
        <f ca="1">alpha*(y-h)*h*(1-h)*x0_</f>
        <v>6.0310155321963719E-3</v>
      </c>
      <c r="O323" s="7">
        <f ca="1">alpha*(y-h)*h*(1-h)*x1_</f>
        <v>6.0310155321963719E-3</v>
      </c>
      <c r="P323" s="8">
        <f ca="1">alpha*(y-h)*h*(1-h)*x2_</f>
        <v>1.2062031064392744E-2</v>
      </c>
      <c r="Q323" s="6">
        <f t="shared" ca="1" si="47"/>
        <v>-0.53006515905354323</v>
      </c>
      <c r="R323" s="7">
        <f t="shared" ca="1" si="48"/>
        <v>1.4500872249560364</v>
      </c>
      <c r="S323" s="8">
        <f t="shared" ca="1" si="49"/>
        <v>1.3454958166616085E-3</v>
      </c>
    </row>
    <row r="324" spans="1:19" x14ac:dyDescent="0.75">
      <c r="A324" s="34"/>
      <c r="B324" s="36"/>
      <c r="C324" s="33"/>
      <c r="D324" s="16">
        <f t="shared" si="44"/>
        <v>107</v>
      </c>
      <c r="E324" s="1">
        <f t="shared" si="45"/>
        <v>6</v>
      </c>
      <c r="F324" s="6">
        <v>1</v>
      </c>
      <c r="G324" s="7">
        <f t="shared" ca="1" si="46"/>
        <v>-1</v>
      </c>
      <c r="H324" s="7">
        <f t="shared" ca="1" si="50"/>
        <v>2</v>
      </c>
      <c r="I324" s="13">
        <f t="shared" ca="1" si="51"/>
        <v>0</v>
      </c>
      <c r="J324" s="6">
        <f t="shared" ca="1" si="52"/>
        <v>-0.53006515905354323</v>
      </c>
      <c r="K324" s="7">
        <f t="shared" ca="1" si="53"/>
        <v>1.4500872249560364</v>
      </c>
      <c r="L324" s="8">
        <f t="shared" ca="1" si="54"/>
        <v>1.3454958166616085E-3</v>
      </c>
      <c r="M324" s="13">
        <f ca="1">1/(1+EXP(-(prior_w0*x0_+prior_w1*x1_+prior_w2*x2_)))</f>
        <v>0.12158971518545179</v>
      </c>
      <c r="N324" s="6">
        <f ca="1">alpha*(y-h)*h*(1-h)*x0_</f>
        <v>-1.2986469335374993E-3</v>
      </c>
      <c r="O324" s="7">
        <f ca="1">alpha*(y-h)*h*(1-h)*x1_</f>
        <v>1.2986469335374993E-3</v>
      </c>
      <c r="P324" s="8">
        <f ca="1">alpha*(y-h)*h*(1-h)*x2_</f>
        <v>-2.5972938670749987E-3</v>
      </c>
      <c r="Q324" s="6">
        <f t="shared" ca="1" si="47"/>
        <v>-0.53136380598708077</v>
      </c>
      <c r="R324" s="7">
        <f t="shared" ca="1" si="48"/>
        <v>1.4513858718895738</v>
      </c>
      <c r="S324" s="8">
        <f t="shared" ca="1" si="49"/>
        <v>-1.2517980504133902E-3</v>
      </c>
    </row>
    <row r="325" spans="1:19" x14ac:dyDescent="0.75">
      <c r="A325" s="34"/>
      <c r="B325" s="36"/>
      <c r="C325" s="33"/>
      <c r="D325" s="16">
        <f t="shared" ref="D325:D388" si="55">FLOOR((ROW()-5)/$C$2,1)+1</f>
        <v>107</v>
      </c>
      <c r="E325" s="1">
        <f t="shared" ref="E325:E388" si="56">ROW()-($D325-1)*$C$2</f>
        <v>7</v>
      </c>
      <c r="F325" s="6">
        <v>1</v>
      </c>
      <c r="G325" s="7">
        <f t="shared" ref="G325:G388" ca="1" si="57">INDIRECT("a"&amp;$E325)</f>
        <v>0</v>
      </c>
      <c r="H325" s="7">
        <f t="shared" ca="1" si="50"/>
        <v>1</v>
      </c>
      <c r="I325" s="13">
        <f t="shared" ca="1" si="51"/>
        <v>0</v>
      </c>
      <c r="J325" s="6">
        <f t="shared" ca="1" si="52"/>
        <v>-0.53136380598708077</v>
      </c>
      <c r="K325" s="7">
        <f t="shared" ca="1" si="53"/>
        <v>1.4513858718895738</v>
      </c>
      <c r="L325" s="8">
        <f t="shared" ca="1" si="54"/>
        <v>-1.2517980504133902E-3</v>
      </c>
      <c r="M325" s="13">
        <f ca="1">1/(1+EXP(-(prior_w0*x0_+prior_w1*x1_+prior_w2*x2_)))</f>
        <v>0.3699070468035377</v>
      </c>
      <c r="N325" s="6">
        <f ca="1">alpha*(y-h)*h*(1-h)*x0_</f>
        <v>-8.6216389562775476E-3</v>
      </c>
      <c r="O325" s="7">
        <f ca="1">alpha*(y-h)*h*(1-h)*x1_</f>
        <v>0</v>
      </c>
      <c r="P325" s="8">
        <f ca="1">alpha*(y-h)*h*(1-h)*x2_</f>
        <v>-8.6216389562775476E-3</v>
      </c>
      <c r="Q325" s="6">
        <f t="shared" ref="Q325:Q388" ca="1" si="58">prior_w0+delta_w0</f>
        <v>-0.53998544494335832</v>
      </c>
      <c r="R325" s="7">
        <f t="shared" ref="R325:R388" ca="1" si="59">prior_w1+delta_w1</f>
        <v>1.4513858718895738</v>
      </c>
      <c r="S325" s="8">
        <f t="shared" ref="S325:S388" ca="1" si="60">prior_w2+delta_w2</f>
        <v>-9.8734370066909383E-3</v>
      </c>
    </row>
    <row r="326" spans="1:19" x14ac:dyDescent="0.75">
      <c r="A326" s="34"/>
      <c r="B326" s="36"/>
      <c r="C326" s="33"/>
      <c r="D326" s="16">
        <f t="shared" si="55"/>
        <v>108</v>
      </c>
      <c r="E326" s="1">
        <f t="shared" si="56"/>
        <v>5</v>
      </c>
      <c r="F326" s="6">
        <v>1</v>
      </c>
      <c r="G326" s="7">
        <f t="shared" ca="1" si="57"/>
        <v>1</v>
      </c>
      <c r="H326" s="7">
        <f t="shared" ref="H326:H389" ca="1" si="61">INDIRECT("b"&amp;$E326)</f>
        <v>2</v>
      </c>
      <c r="I326" s="13">
        <f t="shared" ref="I326:I389" ca="1" si="62">INDIRECT("c"&amp;$E326)</f>
        <v>1</v>
      </c>
      <c r="J326" s="6">
        <f t="shared" ref="J326:J389" ca="1" si="63">Q325</f>
        <v>-0.53998544494335832</v>
      </c>
      <c r="K326" s="7">
        <f t="shared" ref="K326:K389" ca="1" si="64">R325</f>
        <v>1.4513858718895738</v>
      </c>
      <c r="L326" s="8">
        <f t="shared" ref="L326:L389" ca="1" si="65">S325</f>
        <v>-9.8734370066909383E-3</v>
      </c>
      <c r="M326" s="13">
        <f ca="1">1/(1+EXP(-(prior_w0*x0_+prior_w1*x1_+prior_w2*x2_)))</f>
        <v>0.70923128994140883</v>
      </c>
      <c r="N326" s="6">
        <f ca="1">alpha*(y-h)*h*(1-h)*x0_</f>
        <v>5.9962982650927947E-3</v>
      </c>
      <c r="O326" s="7">
        <f ca="1">alpha*(y-h)*h*(1-h)*x1_</f>
        <v>5.9962982650927947E-3</v>
      </c>
      <c r="P326" s="8">
        <f ca="1">alpha*(y-h)*h*(1-h)*x2_</f>
        <v>1.1992596530185589E-2</v>
      </c>
      <c r="Q326" s="6">
        <f t="shared" ca="1" si="58"/>
        <v>-0.53398914667826547</v>
      </c>
      <c r="R326" s="7">
        <f t="shared" ca="1" si="59"/>
        <v>1.4573821701546665</v>
      </c>
      <c r="S326" s="8">
        <f t="shared" ca="1" si="60"/>
        <v>2.1191595234946511E-3</v>
      </c>
    </row>
    <row r="327" spans="1:19" x14ac:dyDescent="0.75">
      <c r="A327" s="34"/>
      <c r="B327" s="36"/>
      <c r="C327" s="33"/>
      <c r="D327" s="16">
        <f t="shared" si="55"/>
        <v>108</v>
      </c>
      <c r="E327" s="1">
        <f t="shared" si="56"/>
        <v>6</v>
      </c>
      <c r="F327" s="6">
        <v>1</v>
      </c>
      <c r="G327" s="7">
        <f t="shared" ca="1" si="57"/>
        <v>-1</v>
      </c>
      <c r="H327" s="7">
        <f t="shared" ca="1" si="61"/>
        <v>2</v>
      </c>
      <c r="I327" s="13">
        <f t="shared" ca="1" si="62"/>
        <v>0</v>
      </c>
      <c r="J327" s="6">
        <f t="shared" ca="1" si="63"/>
        <v>-0.53398914667826547</v>
      </c>
      <c r="K327" s="7">
        <f t="shared" ca="1" si="64"/>
        <v>1.4573821701546665</v>
      </c>
      <c r="L327" s="8">
        <f t="shared" ca="1" si="65"/>
        <v>2.1191595234946511E-3</v>
      </c>
      <c r="M327" s="13">
        <f ca="1">1/(1+EXP(-(prior_w0*x0_+prior_w1*x1_+prior_w2*x2_)))</f>
        <v>0.1205605077736646</v>
      </c>
      <c r="N327" s="6">
        <f ca="1">alpha*(y-h)*h*(1-h)*x0_</f>
        <v>-1.2782508821900225E-3</v>
      </c>
      <c r="O327" s="7">
        <f ca="1">alpha*(y-h)*h*(1-h)*x1_</f>
        <v>1.2782508821900225E-3</v>
      </c>
      <c r="P327" s="8">
        <f ca="1">alpha*(y-h)*h*(1-h)*x2_</f>
        <v>-2.556501764380045E-3</v>
      </c>
      <c r="Q327" s="6">
        <f t="shared" ca="1" si="58"/>
        <v>-0.53526739756045549</v>
      </c>
      <c r="R327" s="7">
        <f t="shared" ca="1" si="59"/>
        <v>1.4586604210368566</v>
      </c>
      <c r="S327" s="8">
        <f t="shared" ca="1" si="60"/>
        <v>-4.3734224088539395E-4</v>
      </c>
    </row>
    <row r="328" spans="1:19" x14ac:dyDescent="0.75">
      <c r="A328" s="34"/>
      <c r="B328" s="36"/>
      <c r="C328" s="33"/>
      <c r="D328" s="16">
        <f t="shared" si="55"/>
        <v>108</v>
      </c>
      <c r="E328" s="1">
        <f t="shared" si="56"/>
        <v>7</v>
      </c>
      <c r="F328" s="6">
        <v>1</v>
      </c>
      <c r="G328" s="7">
        <f t="shared" ca="1" si="57"/>
        <v>0</v>
      </c>
      <c r="H328" s="7">
        <f t="shared" ca="1" si="61"/>
        <v>1</v>
      </c>
      <c r="I328" s="13">
        <f t="shared" ca="1" si="62"/>
        <v>0</v>
      </c>
      <c r="J328" s="6">
        <f t="shared" ca="1" si="63"/>
        <v>-0.53526739756045549</v>
      </c>
      <c r="K328" s="7">
        <f t="shared" ca="1" si="64"/>
        <v>1.4586604210368566</v>
      </c>
      <c r="L328" s="8">
        <f t="shared" ca="1" si="65"/>
        <v>-4.3734224088539395E-4</v>
      </c>
      <c r="M328" s="13">
        <f ca="1">1/(1+EXP(-(prior_w0*x0_+prior_w1*x1_+prior_w2*x2_)))</f>
        <v>0.36918733374826085</v>
      </c>
      <c r="N328" s="6">
        <f ca="1">alpha*(y-h)*h*(1-h)*x0_</f>
        <v>-8.5979316893100548E-3</v>
      </c>
      <c r="O328" s="7">
        <f ca="1">alpha*(y-h)*h*(1-h)*x1_</f>
        <v>0</v>
      </c>
      <c r="P328" s="8">
        <f ca="1">alpha*(y-h)*h*(1-h)*x2_</f>
        <v>-8.5979316893100548E-3</v>
      </c>
      <c r="Q328" s="6">
        <f t="shared" ca="1" si="58"/>
        <v>-0.54386532924976549</v>
      </c>
      <c r="R328" s="7">
        <f t="shared" ca="1" si="59"/>
        <v>1.4586604210368566</v>
      </c>
      <c r="S328" s="8">
        <f t="shared" ca="1" si="60"/>
        <v>-9.0352739301954484E-3</v>
      </c>
    </row>
    <row r="329" spans="1:19" x14ac:dyDescent="0.75">
      <c r="A329" s="34"/>
      <c r="B329" s="36"/>
      <c r="C329" s="33"/>
      <c r="D329" s="16">
        <f t="shared" si="55"/>
        <v>109</v>
      </c>
      <c r="E329" s="1">
        <f t="shared" si="56"/>
        <v>5</v>
      </c>
      <c r="F329" s="6">
        <v>1</v>
      </c>
      <c r="G329" s="7">
        <f t="shared" ca="1" si="57"/>
        <v>1</v>
      </c>
      <c r="H329" s="7">
        <f t="shared" ca="1" si="61"/>
        <v>2</v>
      </c>
      <c r="I329" s="13">
        <f t="shared" ca="1" si="62"/>
        <v>1</v>
      </c>
      <c r="J329" s="6">
        <f t="shared" ca="1" si="63"/>
        <v>-0.54386532924976549</v>
      </c>
      <c r="K329" s="7">
        <f t="shared" ca="1" si="64"/>
        <v>1.4586604210368566</v>
      </c>
      <c r="L329" s="8">
        <f t="shared" ca="1" si="65"/>
        <v>-9.0352739301954484E-3</v>
      </c>
      <c r="M329" s="13">
        <f ca="1">1/(1+EXP(-(prior_w0*x0_+prior_w1*x1_+prior_w2*x2_)))</f>
        <v>0.71027593058893745</v>
      </c>
      <c r="N329" s="6">
        <f ca="1">alpha*(y-h)*h*(1-h)*x0_</f>
        <v>5.9620587464913602E-3</v>
      </c>
      <c r="O329" s="7">
        <f ca="1">alpha*(y-h)*h*(1-h)*x1_</f>
        <v>5.9620587464913602E-3</v>
      </c>
      <c r="P329" s="8">
        <f ca="1">alpha*(y-h)*h*(1-h)*x2_</f>
        <v>1.192411749298272E-2</v>
      </c>
      <c r="Q329" s="6">
        <f t="shared" ca="1" si="58"/>
        <v>-0.53790327050327413</v>
      </c>
      <c r="R329" s="7">
        <f t="shared" ca="1" si="59"/>
        <v>1.4646224797833478</v>
      </c>
      <c r="S329" s="8">
        <f t="shared" ca="1" si="60"/>
        <v>2.888843562787272E-3</v>
      </c>
    </row>
    <row r="330" spans="1:19" x14ac:dyDescent="0.75">
      <c r="A330" s="34"/>
      <c r="B330" s="36"/>
      <c r="C330" s="33"/>
      <c r="D330" s="16">
        <f t="shared" si="55"/>
        <v>109</v>
      </c>
      <c r="E330" s="1">
        <f t="shared" si="56"/>
        <v>6</v>
      </c>
      <c r="F330" s="6">
        <v>1</v>
      </c>
      <c r="G330" s="7">
        <f t="shared" ca="1" si="57"/>
        <v>-1</v>
      </c>
      <c r="H330" s="7">
        <f t="shared" ca="1" si="61"/>
        <v>2</v>
      </c>
      <c r="I330" s="13">
        <f t="shared" ca="1" si="62"/>
        <v>0</v>
      </c>
      <c r="J330" s="6">
        <f t="shared" ca="1" si="63"/>
        <v>-0.53790327050327413</v>
      </c>
      <c r="K330" s="7">
        <f t="shared" ca="1" si="64"/>
        <v>1.4646224797833478</v>
      </c>
      <c r="L330" s="8">
        <f t="shared" ca="1" si="65"/>
        <v>2.888843562787272E-3</v>
      </c>
      <c r="M330" s="13">
        <f ca="1">1/(1+EXP(-(prior_w0*x0_+prior_w1*x1_+prior_w2*x2_)))</f>
        <v>0.11954477755838037</v>
      </c>
      <c r="N330" s="6">
        <f ca="1">alpha*(y-h)*h*(1-h)*x0_</f>
        <v>-1.2582544943405521E-3</v>
      </c>
      <c r="O330" s="7">
        <f ca="1">alpha*(y-h)*h*(1-h)*x1_</f>
        <v>1.2582544943405521E-3</v>
      </c>
      <c r="P330" s="8">
        <f ca="1">alpha*(y-h)*h*(1-h)*x2_</f>
        <v>-2.5165089886811042E-3</v>
      </c>
      <c r="Q330" s="6">
        <f t="shared" ca="1" si="58"/>
        <v>-0.53916152499761472</v>
      </c>
      <c r="R330" s="7">
        <f t="shared" ca="1" si="59"/>
        <v>1.4658807342776883</v>
      </c>
      <c r="S330" s="8">
        <f t="shared" ca="1" si="60"/>
        <v>3.7233457410616776E-4</v>
      </c>
    </row>
    <row r="331" spans="1:19" x14ac:dyDescent="0.75">
      <c r="A331" s="34"/>
      <c r="B331" s="36"/>
      <c r="C331" s="33"/>
      <c r="D331" s="16">
        <f t="shared" si="55"/>
        <v>109</v>
      </c>
      <c r="E331" s="1">
        <f t="shared" si="56"/>
        <v>7</v>
      </c>
      <c r="F331" s="6">
        <v>1</v>
      </c>
      <c r="G331" s="7">
        <f t="shared" ca="1" si="57"/>
        <v>0</v>
      </c>
      <c r="H331" s="7">
        <f t="shared" ca="1" si="61"/>
        <v>1</v>
      </c>
      <c r="I331" s="13">
        <f t="shared" ca="1" si="62"/>
        <v>0</v>
      </c>
      <c r="J331" s="6">
        <f t="shared" ca="1" si="63"/>
        <v>-0.53916152499761472</v>
      </c>
      <c r="K331" s="7">
        <f t="shared" ca="1" si="64"/>
        <v>1.4658807342776883</v>
      </c>
      <c r="L331" s="8">
        <f t="shared" ca="1" si="65"/>
        <v>3.7233457410616776E-4</v>
      </c>
      <c r="M331" s="13">
        <f ca="1">1/(1+EXP(-(prior_w0*x0_+prior_w1*x1_+prior_w2*x2_)))</f>
        <v>0.36846929235716552</v>
      </c>
      <c r="N331" s="6">
        <f ca="1">alpha*(y-h)*h*(1-h)*x0_</f>
        <v>-8.5742683822515806E-3</v>
      </c>
      <c r="O331" s="7">
        <f ca="1">alpha*(y-h)*h*(1-h)*x1_</f>
        <v>0</v>
      </c>
      <c r="P331" s="8">
        <f ca="1">alpha*(y-h)*h*(1-h)*x2_</f>
        <v>-8.5742683822515806E-3</v>
      </c>
      <c r="Q331" s="6">
        <f t="shared" ca="1" si="58"/>
        <v>-0.54773579337986633</v>
      </c>
      <c r="R331" s="7">
        <f t="shared" ca="1" si="59"/>
        <v>1.4658807342776883</v>
      </c>
      <c r="S331" s="8">
        <f t="shared" ca="1" si="60"/>
        <v>-8.2019338081454132E-3</v>
      </c>
    </row>
    <row r="332" spans="1:19" x14ac:dyDescent="0.75">
      <c r="A332" s="34"/>
      <c r="B332" s="36"/>
      <c r="C332" s="33"/>
      <c r="D332" s="16">
        <f t="shared" si="55"/>
        <v>110</v>
      </c>
      <c r="E332" s="1">
        <f t="shared" si="56"/>
        <v>5</v>
      </c>
      <c r="F332" s="6">
        <v>1</v>
      </c>
      <c r="G332" s="7">
        <f t="shared" ca="1" si="57"/>
        <v>1</v>
      </c>
      <c r="H332" s="7">
        <f t="shared" ca="1" si="61"/>
        <v>2</v>
      </c>
      <c r="I332" s="13">
        <f t="shared" ca="1" si="62"/>
        <v>1</v>
      </c>
      <c r="J332" s="6">
        <f t="shared" ca="1" si="63"/>
        <v>-0.54773579337986633</v>
      </c>
      <c r="K332" s="7">
        <f t="shared" ca="1" si="64"/>
        <v>1.4658807342776883</v>
      </c>
      <c r="L332" s="8">
        <f t="shared" ca="1" si="65"/>
        <v>-8.2019338081454132E-3</v>
      </c>
      <c r="M332" s="13">
        <f ca="1">1/(1+EXP(-(prior_w0*x0_+prior_w1*x1_+prior_w2*x2_)))</f>
        <v>0.71130716226840252</v>
      </c>
      <c r="N332" s="6">
        <f ca="1">alpha*(y-h)*h*(1-h)*x0_</f>
        <v>5.9282867285673111E-3</v>
      </c>
      <c r="O332" s="7">
        <f ca="1">alpha*(y-h)*h*(1-h)*x1_</f>
        <v>5.9282867285673111E-3</v>
      </c>
      <c r="P332" s="8">
        <f ca="1">alpha*(y-h)*h*(1-h)*x2_</f>
        <v>1.1856573457134622E-2</v>
      </c>
      <c r="Q332" s="6">
        <f t="shared" ca="1" si="58"/>
        <v>-0.54180750665129906</v>
      </c>
      <c r="R332" s="7">
        <f t="shared" ca="1" si="59"/>
        <v>1.4718090210062555</v>
      </c>
      <c r="S332" s="8">
        <f t="shared" ca="1" si="60"/>
        <v>3.6546396489892091E-3</v>
      </c>
    </row>
    <row r="333" spans="1:19" x14ac:dyDescent="0.75">
      <c r="A333" s="34"/>
      <c r="B333" s="36"/>
      <c r="C333" s="33"/>
      <c r="D333" s="16">
        <f t="shared" si="55"/>
        <v>110</v>
      </c>
      <c r="E333" s="1">
        <f t="shared" si="56"/>
        <v>6</v>
      </c>
      <c r="F333" s="6">
        <v>1</v>
      </c>
      <c r="G333" s="7">
        <f t="shared" ca="1" si="57"/>
        <v>-1</v>
      </c>
      <c r="H333" s="7">
        <f t="shared" ca="1" si="61"/>
        <v>2</v>
      </c>
      <c r="I333" s="13">
        <f t="shared" ca="1" si="62"/>
        <v>0</v>
      </c>
      <c r="J333" s="6">
        <f t="shared" ca="1" si="63"/>
        <v>-0.54180750665129906</v>
      </c>
      <c r="K333" s="7">
        <f t="shared" ca="1" si="64"/>
        <v>1.4718090210062555</v>
      </c>
      <c r="L333" s="8">
        <f t="shared" ca="1" si="65"/>
        <v>3.6546396489892091E-3</v>
      </c>
      <c r="M333" s="13">
        <f ca="1">1/(1+EXP(-(prior_w0*x0_+prior_w1*x1_+prior_w2*x2_)))</f>
        <v>0.11854229028612799</v>
      </c>
      <c r="N333" s="6">
        <f ca="1">alpha*(y-h)*h*(1-h)*x0_</f>
        <v>-1.2386485773093379E-3</v>
      </c>
      <c r="O333" s="7">
        <f ca="1">alpha*(y-h)*h*(1-h)*x1_</f>
        <v>1.2386485773093379E-3</v>
      </c>
      <c r="P333" s="8">
        <f ca="1">alpha*(y-h)*h*(1-h)*x2_</f>
        <v>-2.4772971546186758E-3</v>
      </c>
      <c r="Q333" s="6">
        <f t="shared" ca="1" si="58"/>
        <v>-0.54304615522860844</v>
      </c>
      <c r="R333" s="7">
        <f t="shared" ca="1" si="59"/>
        <v>1.4730476695835648</v>
      </c>
      <c r="S333" s="8">
        <f t="shared" ca="1" si="60"/>
        <v>1.1773424943705333E-3</v>
      </c>
    </row>
    <row r="334" spans="1:19" x14ac:dyDescent="0.75">
      <c r="A334" s="34"/>
      <c r="B334" s="36"/>
      <c r="C334" s="33"/>
      <c r="D334" s="16">
        <f t="shared" si="55"/>
        <v>110</v>
      </c>
      <c r="E334" s="1">
        <f t="shared" si="56"/>
        <v>7</v>
      </c>
      <c r="F334" s="6">
        <v>1</v>
      </c>
      <c r="G334" s="7">
        <f t="shared" ca="1" si="57"/>
        <v>0</v>
      </c>
      <c r="H334" s="7">
        <f t="shared" ca="1" si="61"/>
        <v>1</v>
      </c>
      <c r="I334" s="13">
        <f t="shared" ca="1" si="62"/>
        <v>0</v>
      </c>
      <c r="J334" s="6">
        <f t="shared" ca="1" si="63"/>
        <v>-0.54304615522860844</v>
      </c>
      <c r="K334" s="7">
        <f t="shared" ca="1" si="64"/>
        <v>1.4730476695835648</v>
      </c>
      <c r="L334" s="8">
        <f t="shared" ca="1" si="65"/>
        <v>1.1773424943705333E-3</v>
      </c>
      <c r="M334" s="13">
        <f ca="1">1/(1+EXP(-(prior_w0*x0_+prior_w1*x1_+prior_w2*x2_)))</f>
        <v>0.36775295598153107</v>
      </c>
      <c r="N334" s="6">
        <f ca="1">alpha*(y-h)*h*(1-h)*x0_</f>
        <v>-8.550650433775786E-3</v>
      </c>
      <c r="O334" s="7">
        <f ca="1">alpha*(y-h)*h*(1-h)*x1_</f>
        <v>0</v>
      </c>
      <c r="P334" s="8">
        <f ca="1">alpha*(y-h)*h*(1-h)*x2_</f>
        <v>-8.550650433775786E-3</v>
      </c>
      <c r="Q334" s="6">
        <f t="shared" ca="1" si="58"/>
        <v>-0.55159680566238423</v>
      </c>
      <c r="R334" s="7">
        <f t="shared" ca="1" si="59"/>
        <v>1.4730476695835648</v>
      </c>
      <c r="S334" s="8">
        <f t="shared" ca="1" si="60"/>
        <v>-7.3733079394052523E-3</v>
      </c>
    </row>
    <row r="335" spans="1:19" x14ac:dyDescent="0.75">
      <c r="A335" s="34"/>
      <c r="B335" s="36"/>
      <c r="C335" s="33"/>
      <c r="D335" s="16">
        <f t="shared" si="55"/>
        <v>111</v>
      </c>
      <c r="E335" s="1">
        <f t="shared" si="56"/>
        <v>5</v>
      </c>
      <c r="F335" s="6">
        <v>1</v>
      </c>
      <c r="G335" s="7">
        <f t="shared" ca="1" si="57"/>
        <v>1</v>
      </c>
      <c r="H335" s="7">
        <f t="shared" ca="1" si="61"/>
        <v>2</v>
      </c>
      <c r="I335" s="13">
        <f t="shared" ca="1" si="62"/>
        <v>1</v>
      </c>
      <c r="J335" s="6">
        <f t="shared" ca="1" si="63"/>
        <v>-0.55159680566238423</v>
      </c>
      <c r="K335" s="7">
        <f t="shared" ca="1" si="64"/>
        <v>1.4730476695835648</v>
      </c>
      <c r="L335" s="8">
        <f t="shared" ca="1" si="65"/>
        <v>-7.3733079394052523E-3</v>
      </c>
      <c r="M335" s="13">
        <f ca="1">1/(1+EXP(-(prior_w0*x0_+prior_w1*x1_+prior_w2*x2_)))</f>
        <v>0.71232527680579094</v>
      </c>
      <c r="N335" s="6">
        <f ca="1">alpha*(y-h)*h*(1-h)*x0_</f>
        <v>5.8949722261898959E-3</v>
      </c>
      <c r="O335" s="7">
        <f ca="1">alpha*(y-h)*h*(1-h)*x1_</f>
        <v>5.8949722261898959E-3</v>
      </c>
      <c r="P335" s="8">
        <f ca="1">alpha*(y-h)*h*(1-h)*x2_</f>
        <v>1.1789944452379792E-2</v>
      </c>
      <c r="Q335" s="6">
        <f t="shared" ca="1" si="58"/>
        <v>-0.54570183343619438</v>
      </c>
      <c r="R335" s="7">
        <f t="shared" ca="1" si="59"/>
        <v>1.4789426418097547</v>
      </c>
      <c r="S335" s="8">
        <f t="shared" ca="1" si="60"/>
        <v>4.4166365129745394E-3</v>
      </c>
    </row>
    <row r="336" spans="1:19" x14ac:dyDescent="0.75">
      <c r="A336" s="34"/>
      <c r="B336" s="36"/>
      <c r="C336" s="33"/>
      <c r="D336" s="16">
        <f t="shared" si="55"/>
        <v>111</v>
      </c>
      <c r="E336" s="1">
        <f t="shared" si="56"/>
        <v>6</v>
      </c>
      <c r="F336" s="6">
        <v>1</v>
      </c>
      <c r="G336" s="7">
        <f t="shared" ca="1" si="57"/>
        <v>-1</v>
      </c>
      <c r="H336" s="7">
        <f t="shared" ca="1" si="61"/>
        <v>2</v>
      </c>
      <c r="I336" s="13">
        <f t="shared" ca="1" si="62"/>
        <v>0</v>
      </c>
      <c r="J336" s="6">
        <f t="shared" ca="1" si="63"/>
        <v>-0.54570183343619438</v>
      </c>
      <c r="K336" s="7">
        <f t="shared" ca="1" si="64"/>
        <v>1.4789426418097547</v>
      </c>
      <c r="L336" s="8">
        <f t="shared" ca="1" si="65"/>
        <v>4.4166365129745394E-3</v>
      </c>
      <c r="M336" s="13">
        <f ca="1">1/(1+EXP(-(prior_w0*x0_+prior_w1*x1_+prior_w2*x2_)))</f>
        <v>0.11755281664057814</v>
      </c>
      <c r="N336" s="6">
        <f ca="1">alpha*(y-h)*h*(1-h)*x0_</f>
        <v>-1.2194241742420977E-3</v>
      </c>
      <c r="O336" s="7">
        <f ca="1">alpha*(y-h)*h*(1-h)*x1_</f>
        <v>1.2194241742420977E-3</v>
      </c>
      <c r="P336" s="8">
        <f ca="1">alpha*(y-h)*h*(1-h)*x2_</f>
        <v>-2.4388483484841955E-3</v>
      </c>
      <c r="Q336" s="6">
        <f t="shared" ca="1" si="58"/>
        <v>-0.54692125761043653</v>
      </c>
      <c r="R336" s="7">
        <f t="shared" ca="1" si="59"/>
        <v>1.4801620659839967</v>
      </c>
      <c r="S336" s="8">
        <f t="shared" ca="1" si="60"/>
        <v>1.9777881644903439E-3</v>
      </c>
    </row>
    <row r="337" spans="1:19" x14ac:dyDescent="0.75">
      <c r="A337" s="34"/>
      <c r="B337" s="36"/>
      <c r="C337" s="33"/>
      <c r="D337" s="16">
        <f t="shared" si="55"/>
        <v>111</v>
      </c>
      <c r="E337" s="1">
        <f t="shared" si="56"/>
        <v>7</v>
      </c>
      <c r="F337" s="6">
        <v>1</v>
      </c>
      <c r="G337" s="7">
        <f t="shared" ca="1" si="57"/>
        <v>0</v>
      </c>
      <c r="H337" s="7">
        <f t="shared" ca="1" si="61"/>
        <v>1</v>
      </c>
      <c r="I337" s="13">
        <f t="shared" ca="1" si="62"/>
        <v>0</v>
      </c>
      <c r="J337" s="6">
        <f t="shared" ca="1" si="63"/>
        <v>-0.54692125761043653</v>
      </c>
      <c r="K337" s="7">
        <f t="shared" ca="1" si="64"/>
        <v>1.4801620659839967</v>
      </c>
      <c r="L337" s="8">
        <f t="shared" ca="1" si="65"/>
        <v>1.9777881644903439E-3</v>
      </c>
      <c r="M337" s="13">
        <f ca="1">1/(1+EXP(-(prior_w0*x0_+prior_w1*x1_+prior_w2*x2_)))</f>
        <v>0.36703835646705257</v>
      </c>
      <c r="N337" s="6">
        <f ca="1">alpha*(y-h)*h*(1-h)*x0_</f>
        <v>-8.5270791915594557E-3</v>
      </c>
      <c r="O337" s="7">
        <f ca="1">alpha*(y-h)*h*(1-h)*x1_</f>
        <v>0</v>
      </c>
      <c r="P337" s="8">
        <f ca="1">alpha*(y-h)*h*(1-h)*x2_</f>
        <v>-8.5270791915594557E-3</v>
      </c>
      <c r="Q337" s="6">
        <f t="shared" ca="1" si="58"/>
        <v>-0.55544833680199601</v>
      </c>
      <c r="R337" s="7">
        <f t="shared" ca="1" si="59"/>
        <v>1.4801620659839967</v>
      </c>
      <c r="S337" s="8">
        <f t="shared" ca="1" si="60"/>
        <v>-6.5492910270691113E-3</v>
      </c>
    </row>
    <row r="338" spans="1:19" x14ac:dyDescent="0.75">
      <c r="A338" s="34"/>
      <c r="B338" s="36"/>
      <c r="C338" s="33"/>
      <c r="D338" s="16">
        <f t="shared" si="55"/>
        <v>112</v>
      </c>
      <c r="E338" s="1">
        <f t="shared" si="56"/>
        <v>5</v>
      </c>
      <c r="F338" s="6">
        <v>1</v>
      </c>
      <c r="G338" s="7">
        <f t="shared" ca="1" si="57"/>
        <v>1</v>
      </c>
      <c r="H338" s="7">
        <f t="shared" ca="1" si="61"/>
        <v>2</v>
      </c>
      <c r="I338" s="13">
        <f t="shared" ca="1" si="62"/>
        <v>1</v>
      </c>
      <c r="J338" s="6">
        <f t="shared" ca="1" si="63"/>
        <v>-0.55544833680199601</v>
      </c>
      <c r="K338" s="7">
        <f t="shared" ca="1" si="64"/>
        <v>1.4801620659839967</v>
      </c>
      <c r="L338" s="8">
        <f t="shared" ca="1" si="65"/>
        <v>-6.5492910270691113E-3</v>
      </c>
      <c r="M338" s="13">
        <f ca="1">1/(1+EXP(-(prior_w0*x0_+prior_w1*x1_+prior_w2*x2_)))</f>
        <v>0.71333055807561585</v>
      </c>
      <c r="N338" s="6">
        <f ca="1">alpha*(y-h)*h*(1-h)*x0_</f>
        <v>5.8621055103448491E-3</v>
      </c>
      <c r="O338" s="7">
        <f ca="1">alpha*(y-h)*h*(1-h)*x1_</f>
        <v>5.8621055103448491E-3</v>
      </c>
      <c r="P338" s="8">
        <f ca="1">alpha*(y-h)*h*(1-h)*x2_</f>
        <v>1.1724211020689698E-2</v>
      </c>
      <c r="Q338" s="6">
        <f t="shared" ca="1" si="58"/>
        <v>-0.54958623129165118</v>
      </c>
      <c r="R338" s="7">
        <f t="shared" ca="1" si="59"/>
        <v>1.4860241714943416</v>
      </c>
      <c r="S338" s="8">
        <f t="shared" ca="1" si="60"/>
        <v>5.1749199936205869E-3</v>
      </c>
    </row>
    <row r="339" spans="1:19" x14ac:dyDescent="0.75">
      <c r="A339" s="34"/>
      <c r="B339" s="36"/>
      <c r="C339" s="33"/>
      <c r="D339" s="16">
        <f t="shared" si="55"/>
        <v>112</v>
      </c>
      <c r="E339" s="1">
        <f t="shared" si="56"/>
        <v>6</v>
      </c>
      <c r="F339" s="6">
        <v>1</v>
      </c>
      <c r="G339" s="7">
        <f t="shared" ca="1" si="57"/>
        <v>-1</v>
      </c>
      <c r="H339" s="7">
        <f t="shared" ca="1" si="61"/>
        <v>2</v>
      </c>
      <c r="I339" s="13">
        <f t="shared" ca="1" si="62"/>
        <v>0</v>
      </c>
      <c r="J339" s="6">
        <f t="shared" ca="1" si="63"/>
        <v>-0.54958623129165118</v>
      </c>
      <c r="K339" s="7">
        <f t="shared" ca="1" si="64"/>
        <v>1.4860241714943416</v>
      </c>
      <c r="L339" s="8">
        <f t="shared" ca="1" si="65"/>
        <v>5.1749199936205869E-3</v>
      </c>
      <c r="M339" s="13">
        <f ca="1">1/(1+EXP(-(prior_w0*x0_+prior_w1*x1_+prior_w2*x2_)))</f>
        <v>0.11657613212387949</v>
      </c>
      <c r="N339" s="6">
        <f ca="1">alpha*(y-h)*h*(1-h)*x0_</f>
        <v>-1.2005725577130919E-3</v>
      </c>
      <c r="O339" s="7">
        <f ca="1">alpha*(y-h)*h*(1-h)*x1_</f>
        <v>1.2005725577130919E-3</v>
      </c>
      <c r="P339" s="8">
        <f ca="1">alpha*(y-h)*h*(1-h)*x2_</f>
        <v>-2.4011451154261837E-3</v>
      </c>
      <c r="Q339" s="6">
        <f t="shared" ca="1" si="58"/>
        <v>-0.55078680384936429</v>
      </c>
      <c r="R339" s="7">
        <f t="shared" ca="1" si="59"/>
        <v>1.4872247440520547</v>
      </c>
      <c r="S339" s="8">
        <f t="shared" ca="1" si="60"/>
        <v>2.7737748781944032E-3</v>
      </c>
    </row>
    <row r="340" spans="1:19" x14ac:dyDescent="0.75">
      <c r="A340" s="34"/>
      <c r="B340" s="36"/>
      <c r="C340" s="33"/>
      <c r="D340" s="16">
        <f t="shared" si="55"/>
        <v>112</v>
      </c>
      <c r="E340" s="1">
        <f t="shared" si="56"/>
        <v>7</v>
      </c>
      <c r="F340" s="6">
        <v>1</v>
      </c>
      <c r="G340" s="7">
        <f t="shared" ca="1" si="57"/>
        <v>0</v>
      </c>
      <c r="H340" s="7">
        <f t="shared" ca="1" si="61"/>
        <v>1</v>
      </c>
      <c r="I340" s="13">
        <f t="shared" ca="1" si="62"/>
        <v>0</v>
      </c>
      <c r="J340" s="6">
        <f t="shared" ca="1" si="63"/>
        <v>-0.55078680384936429</v>
      </c>
      <c r="K340" s="7">
        <f t="shared" ca="1" si="64"/>
        <v>1.4872247440520547</v>
      </c>
      <c r="L340" s="8">
        <f t="shared" ca="1" si="65"/>
        <v>2.7737748781944032E-3</v>
      </c>
      <c r="M340" s="13">
        <f ca="1">1/(1+EXP(-(prior_w0*x0_+prior_w1*x1_+prior_w2*x2_)))</f>
        <v>0.36632552420109948</v>
      </c>
      <c r="N340" s="6">
        <f ca="1">alpha*(y-h)*h*(1-h)*x0_</f>
        <v>-8.503555953639436E-3</v>
      </c>
      <c r="O340" s="7">
        <f ca="1">alpha*(y-h)*h*(1-h)*x1_</f>
        <v>0</v>
      </c>
      <c r="P340" s="8">
        <f ca="1">alpha*(y-h)*h*(1-h)*x2_</f>
        <v>-8.503555953639436E-3</v>
      </c>
      <c r="Q340" s="6">
        <f t="shared" ca="1" si="58"/>
        <v>-0.55929035980300368</v>
      </c>
      <c r="R340" s="7">
        <f t="shared" ca="1" si="59"/>
        <v>1.4872247440520547</v>
      </c>
      <c r="S340" s="8">
        <f t="shared" ca="1" si="60"/>
        <v>-5.7297810754450328E-3</v>
      </c>
    </row>
    <row r="341" spans="1:19" x14ac:dyDescent="0.75">
      <c r="A341" s="34"/>
      <c r="B341" s="36"/>
      <c r="C341" s="33"/>
      <c r="D341" s="16">
        <f t="shared" si="55"/>
        <v>113</v>
      </c>
      <c r="E341" s="1">
        <f t="shared" si="56"/>
        <v>5</v>
      </c>
      <c r="F341" s="6">
        <v>1</v>
      </c>
      <c r="G341" s="7">
        <f t="shared" ca="1" si="57"/>
        <v>1</v>
      </c>
      <c r="H341" s="7">
        <f t="shared" ca="1" si="61"/>
        <v>2</v>
      </c>
      <c r="I341" s="13">
        <f t="shared" ca="1" si="62"/>
        <v>1</v>
      </c>
      <c r="J341" s="6">
        <f t="shared" ca="1" si="63"/>
        <v>-0.55929035980300368</v>
      </c>
      <c r="K341" s="7">
        <f t="shared" ca="1" si="64"/>
        <v>1.4872247440520547</v>
      </c>
      <c r="L341" s="8">
        <f t="shared" ca="1" si="65"/>
        <v>-5.7297810754450328E-3</v>
      </c>
      <c r="M341" s="13">
        <f ca="1">1/(1+EXP(-(prior_w0*x0_+prior_w1*x1_+prior_w2*x2_)))</f>
        <v>0.71432328223710184</v>
      </c>
      <c r="N341" s="6">
        <f ca="1">alpha*(y-h)*h*(1-h)*x0_</f>
        <v>5.8296771016381858E-3</v>
      </c>
      <c r="O341" s="7">
        <f ca="1">alpha*(y-h)*h*(1-h)*x1_</f>
        <v>5.8296771016381858E-3</v>
      </c>
      <c r="P341" s="8">
        <f ca="1">alpha*(y-h)*h*(1-h)*x2_</f>
        <v>1.1659354203276372E-2</v>
      </c>
      <c r="Q341" s="6">
        <f t="shared" ca="1" si="58"/>
        <v>-0.5534606827013655</v>
      </c>
      <c r="R341" s="7">
        <f t="shared" ca="1" si="59"/>
        <v>1.4930544211536929</v>
      </c>
      <c r="S341" s="8">
        <f t="shared" ca="1" si="60"/>
        <v>5.9295731278313389E-3</v>
      </c>
    </row>
    <row r="342" spans="1:19" x14ac:dyDescent="0.75">
      <c r="A342" s="34"/>
      <c r="B342" s="36"/>
      <c r="C342" s="33"/>
      <c r="D342" s="16">
        <f t="shared" si="55"/>
        <v>113</v>
      </c>
      <c r="E342" s="1">
        <f t="shared" si="56"/>
        <v>6</v>
      </c>
      <c r="F342" s="6">
        <v>1</v>
      </c>
      <c r="G342" s="7">
        <f t="shared" ca="1" si="57"/>
        <v>-1</v>
      </c>
      <c r="H342" s="7">
        <f t="shared" ca="1" si="61"/>
        <v>2</v>
      </c>
      <c r="I342" s="13">
        <f t="shared" ca="1" si="62"/>
        <v>0</v>
      </c>
      <c r="J342" s="6">
        <f t="shared" ca="1" si="63"/>
        <v>-0.5534606827013655</v>
      </c>
      <c r="K342" s="7">
        <f t="shared" ca="1" si="64"/>
        <v>1.4930544211536929</v>
      </c>
      <c r="L342" s="8">
        <f t="shared" ca="1" si="65"/>
        <v>5.9295731278313389E-3</v>
      </c>
      <c r="M342" s="13">
        <f ca="1">1/(1+EXP(-(prior_w0*x0_+prior_w1*x1_+prior_w2*x2_)))</f>
        <v>0.11561201694128764</v>
      </c>
      <c r="N342" s="6">
        <f ca="1">alpha*(y-h)*h*(1-h)*x0_</f>
        <v>-1.1820852235012965E-3</v>
      </c>
      <c r="O342" s="7">
        <f ca="1">alpha*(y-h)*h*(1-h)*x1_</f>
        <v>1.1820852235012965E-3</v>
      </c>
      <c r="P342" s="8">
        <f ca="1">alpha*(y-h)*h*(1-h)*x2_</f>
        <v>-2.364170447002593E-3</v>
      </c>
      <c r="Q342" s="6">
        <f t="shared" ca="1" si="58"/>
        <v>-0.55464276792486678</v>
      </c>
      <c r="R342" s="7">
        <f t="shared" ca="1" si="59"/>
        <v>1.4942365063771943</v>
      </c>
      <c r="S342" s="8">
        <f t="shared" ca="1" si="60"/>
        <v>3.5654026808287459E-3</v>
      </c>
    </row>
    <row r="343" spans="1:19" x14ac:dyDescent="0.75">
      <c r="A343" s="34"/>
      <c r="B343" s="36"/>
      <c r="C343" s="33"/>
      <c r="D343" s="16">
        <f t="shared" si="55"/>
        <v>113</v>
      </c>
      <c r="E343" s="1">
        <f t="shared" si="56"/>
        <v>7</v>
      </c>
      <c r="F343" s="6">
        <v>1</v>
      </c>
      <c r="G343" s="7">
        <f t="shared" ca="1" si="57"/>
        <v>0</v>
      </c>
      <c r="H343" s="7">
        <f t="shared" ca="1" si="61"/>
        <v>1</v>
      </c>
      <c r="I343" s="13">
        <f t="shared" ca="1" si="62"/>
        <v>0</v>
      </c>
      <c r="J343" s="6">
        <f t="shared" ca="1" si="63"/>
        <v>-0.55464276792486678</v>
      </c>
      <c r="K343" s="7">
        <f t="shared" ca="1" si="64"/>
        <v>1.4942365063771943</v>
      </c>
      <c r="L343" s="8">
        <f t="shared" ca="1" si="65"/>
        <v>3.5654026808287459E-3</v>
      </c>
      <c r="M343" s="13">
        <f ca="1">1/(1+EXP(-(prior_w0*x0_+prior_w1*x1_+prior_w2*x2_)))</f>
        <v>0.3656144881590272</v>
      </c>
      <c r="N343" s="6">
        <f ca="1">alpha*(y-h)*h*(1-h)*x0_</f>
        <v>-8.4800819697511305E-3</v>
      </c>
      <c r="O343" s="7">
        <f ca="1">alpha*(y-h)*h*(1-h)*x1_</f>
        <v>0</v>
      </c>
      <c r="P343" s="8">
        <f ca="1">alpha*(y-h)*h*(1-h)*x2_</f>
        <v>-8.4800819697511305E-3</v>
      </c>
      <c r="Q343" s="6">
        <f t="shared" ca="1" si="58"/>
        <v>-0.56312284989461792</v>
      </c>
      <c r="R343" s="7">
        <f t="shared" ca="1" si="59"/>
        <v>1.4942365063771943</v>
      </c>
      <c r="S343" s="8">
        <f t="shared" ca="1" si="60"/>
        <v>-4.9146792889223842E-3</v>
      </c>
    </row>
    <row r="344" spans="1:19" x14ac:dyDescent="0.75">
      <c r="A344" s="34"/>
      <c r="B344" s="36"/>
      <c r="C344" s="33"/>
      <c r="D344" s="16">
        <f t="shared" si="55"/>
        <v>114</v>
      </c>
      <c r="E344" s="1">
        <f t="shared" si="56"/>
        <v>5</v>
      </c>
      <c r="F344" s="6">
        <v>1</v>
      </c>
      <c r="G344" s="7">
        <f t="shared" ca="1" si="57"/>
        <v>1</v>
      </c>
      <c r="H344" s="7">
        <f t="shared" ca="1" si="61"/>
        <v>2</v>
      </c>
      <c r="I344" s="13">
        <f t="shared" ca="1" si="62"/>
        <v>1</v>
      </c>
      <c r="J344" s="6">
        <f t="shared" ca="1" si="63"/>
        <v>-0.56312284989461792</v>
      </c>
      <c r="K344" s="7">
        <f t="shared" ca="1" si="64"/>
        <v>1.4942365063771943</v>
      </c>
      <c r="L344" s="8">
        <f t="shared" ca="1" si="65"/>
        <v>-4.9146792889223842E-3</v>
      </c>
      <c r="M344" s="13">
        <f ca="1">1/(1+EXP(-(prior_w0*x0_+prior_w1*x1_+prior_w2*x2_)))</f>
        <v>0.71530371796391268</v>
      </c>
      <c r="N344" s="6">
        <f ca="1">alpha*(y-h)*h*(1-h)*x0_</f>
        <v>5.7976777638909776E-3</v>
      </c>
      <c r="O344" s="7">
        <f ca="1">alpha*(y-h)*h*(1-h)*x1_</f>
        <v>5.7976777638909776E-3</v>
      </c>
      <c r="P344" s="8">
        <f ca="1">alpha*(y-h)*h*(1-h)*x2_</f>
        <v>1.1595355527781955E-2</v>
      </c>
      <c r="Q344" s="6">
        <f t="shared" ca="1" si="58"/>
        <v>-0.55732517213072696</v>
      </c>
      <c r="R344" s="7">
        <f t="shared" ca="1" si="59"/>
        <v>1.5000341841410854</v>
      </c>
      <c r="S344" s="8">
        <f t="shared" ca="1" si="60"/>
        <v>6.680676238859571E-3</v>
      </c>
    </row>
    <row r="345" spans="1:19" x14ac:dyDescent="0.75">
      <c r="A345" s="34"/>
      <c r="B345" s="36"/>
      <c r="C345" s="33"/>
      <c r="D345" s="16">
        <f t="shared" si="55"/>
        <v>114</v>
      </c>
      <c r="E345" s="1">
        <f t="shared" si="56"/>
        <v>6</v>
      </c>
      <c r="F345" s="6">
        <v>1</v>
      </c>
      <c r="G345" s="7">
        <f t="shared" ca="1" si="57"/>
        <v>-1</v>
      </c>
      <c r="H345" s="7">
        <f t="shared" ca="1" si="61"/>
        <v>2</v>
      </c>
      <c r="I345" s="13">
        <f t="shared" ca="1" si="62"/>
        <v>0</v>
      </c>
      <c r="J345" s="6">
        <f t="shared" ca="1" si="63"/>
        <v>-0.55732517213072696</v>
      </c>
      <c r="K345" s="7">
        <f t="shared" ca="1" si="64"/>
        <v>1.5000341841410854</v>
      </c>
      <c r="L345" s="8">
        <f t="shared" ca="1" si="65"/>
        <v>6.680676238859571E-3</v>
      </c>
      <c r="M345" s="13">
        <f ca="1">1/(1+EXP(-(prior_w0*x0_+prior_w1*x1_+prior_w2*x2_)))</f>
        <v>0.11466025588895158</v>
      </c>
      <c r="N345" s="6">
        <f ca="1">alpha*(y-h)*h*(1-h)*x0_</f>
        <v>-1.1639538845349985E-3</v>
      </c>
      <c r="O345" s="7">
        <f ca="1">alpha*(y-h)*h*(1-h)*x1_</f>
        <v>1.1639538845349985E-3</v>
      </c>
      <c r="P345" s="8">
        <f ca="1">alpha*(y-h)*h*(1-h)*x2_</f>
        <v>-2.3279077690699971E-3</v>
      </c>
      <c r="Q345" s="6">
        <f t="shared" ca="1" si="58"/>
        <v>-0.55848912601526202</v>
      </c>
      <c r="R345" s="7">
        <f t="shared" ca="1" si="59"/>
        <v>1.5011981380256203</v>
      </c>
      <c r="S345" s="8">
        <f t="shared" ca="1" si="60"/>
        <v>4.3527684697895735E-3</v>
      </c>
    </row>
    <row r="346" spans="1:19" x14ac:dyDescent="0.75">
      <c r="A346" s="34"/>
      <c r="B346" s="36"/>
      <c r="C346" s="33"/>
      <c r="D346" s="16">
        <f t="shared" si="55"/>
        <v>114</v>
      </c>
      <c r="E346" s="1">
        <f t="shared" si="56"/>
        <v>7</v>
      </c>
      <c r="F346" s="6">
        <v>1</v>
      </c>
      <c r="G346" s="7">
        <f t="shared" ca="1" si="57"/>
        <v>0</v>
      </c>
      <c r="H346" s="7">
        <f t="shared" ca="1" si="61"/>
        <v>1</v>
      </c>
      <c r="I346" s="13">
        <f t="shared" ca="1" si="62"/>
        <v>0</v>
      </c>
      <c r="J346" s="6">
        <f t="shared" ca="1" si="63"/>
        <v>-0.55848912601526202</v>
      </c>
      <c r="K346" s="7">
        <f t="shared" ca="1" si="64"/>
        <v>1.5011981380256203</v>
      </c>
      <c r="L346" s="8">
        <f t="shared" ca="1" si="65"/>
        <v>4.3527684697895735E-3</v>
      </c>
      <c r="M346" s="13">
        <f ca="1">1/(1+EXP(-(prior_w0*x0_+prior_w1*x1_+prior_w2*x2_)))</f>
        <v>0.36490527594949695</v>
      </c>
      <c r="N346" s="6">
        <f ca="1">alpha*(y-h)*h*(1-h)*x0_</f>
        <v>-8.4566584426466161E-3</v>
      </c>
      <c r="O346" s="7">
        <f ca="1">alpha*(y-h)*h*(1-h)*x1_</f>
        <v>0</v>
      </c>
      <c r="P346" s="8">
        <f ca="1">alpha*(y-h)*h*(1-h)*x2_</f>
        <v>-8.4566584426466161E-3</v>
      </c>
      <c r="Q346" s="6">
        <f t="shared" ca="1" si="58"/>
        <v>-0.56694578445790866</v>
      </c>
      <c r="R346" s="7">
        <f t="shared" ca="1" si="59"/>
        <v>1.5011981380256203</v>
      </c>
      <c r="S346" s="8">
        <f t="shared" ca="1" si="60"/>
        <v>-4.1038899728570426E-3</v>
      </c>
    </row>
    <row r="347" spans="1:19" x14ac:dyDescent="0.75">
      <c r="A347" s="34"/>
      <c r="B347" s="36"/>
      <c r="C347" s="33"/>
      <c r="D347" s="16">
        <f t="shared" si="55"/>
        <v>115</v>
      </c>
      <c r="E347" s="1">
        <f t="shared" si="56"/>
        <v>5</v>
      </c>
      <c r="F347" s="6">
        <v>1</v>
      </c>
      <c r="G347" s="7">
        <f t="shared" ca="1" si="57"/>
        <v>1</v>
      </c>
      <c r="H347" s="7">
        <f t="shared" ca="1" si="61"/>
        <v>2</v>
      </c>
      <c r="I347" s="13">
        <f t="shared" ca="1" si="62"/>
        <v>1</v>
      </c>
      <c r="J347" s="6">
        <f t="shared" ca="1" si="63"/>
        <v>-0.56694578445790866</v>
      </c>
      <c r="K347" s="7">
        <f t="shared" ca="1" si="64"/>
        <v>1.5011981380256203</v>
      </c>
      <c r="L347" s="8">
        <f t="shared" ca="1" si="65"/>
        <v>-4.1038899728570426E-3</v>
      </c>
      <c r="M347" s="13">
        <f ca="1">1/(1+EXP(-(prior_w0*x0_+prior_w1*x1_+prior_w2*x2_)))</f>
        <v>0.7162721266674752</v>
      </c>
      <c r="N347" s="6">
        <f ca="1">alpha*(y-h)*h*(1-h)*x0_</f>
        <v>5.7660984978334133E-3</v>
      </c>
      <c r="O347" s="7">
        <f ca="1">alpha*(y-h)*h*(1-h)*x1_</f>
        <v>5.7660984978334133E-3</v>
      </c>
      <c r="P347" s="8">
        <f ca="1">alpha*(y-h)*h*(1-h)*x2_</f>
        <v>1.1532196995666827E-2</v>
      </c>
      <c r="Q347" s="6">
        <f t="shared" ca="1" si="58"/>
        <v>-0.56117968596007528</v>
      </c>
      <c r="R347" s="7">
        <f t="shared" ca="1" si="59"/>
        <v>1.5069642365234537</v>
      </c>
      <c r="S347" s="8">
        <f t="shared" ca="1" si="60"/>
        <v>7.4283070228097839E-3</v>
      </c>
    </row>
    <row r="348" spans="1:19" x14ac:dyDescent="0.75">
      <c r="A348" s="34"/>
      <c r="B348" s="36"/>
      <c r="C348" s="33"/>
      <c r="D348" s="16">
        <f t="shared" si="55"/>
        <v>115</v>
      </c>
      <c r="E348" s="1">
        <f t="shared" si="56"/>
        <v>6</v>
      </c>
      <c r="F348" s="6">
        <v>1</v>
      </c>
      <c r="G348" s="7">
        <f t="shared" ca="1" si="57"/>
        <v>-1</v>
      </c>
      <c r="H348" s="7">
        <f t="shared" ca="1" si="61"/>
        <v>2</v>
      </c>
      <c r="I348" s="13">
        <f t="shared" ca="1" si="62"/>
        <v>0</v>
      </c>
      <c r="J348" s="6">
        <f t="shared" ca="1" si="63"/>
        <v>-0.56117968596007528</v>
      </c>
      <c r="K348" s="7">
        <f t="shared" ca="1" si="64"/>
        <v>1.5069642365234537</v>
      </c>
      <c r="L348" s="8">
        <f t="shared" ca="1" si="65"/>
        <v>7.4283070228097839E-3</v>
      </c>
      <c r="M348" s="13">
        <f ca="1">1/(1+EXP(-(prior_w0*x0_+prior_w1*x1_+prior_w2*x2_)))</f>
        <v>0.11372063824473481</v>
      </c>
      <c r="N348" s="6">
        <f ca="1">alpha*(y-h)*h*(1-h)*x0_</f>
        <v>-1.1461704650003665E-3</v>
      </c>
      <c r="O348" s="7">
        <f ca="1">alpha*(y-h)*h*(1-h)*x1_</f>
        <v>1.1461704650003665E-3</v>
      </c>
      <c r="P348" s="8">
        <f ca="1">alpha*(y-h)*h*(1-h)*x2_</f>
        <v>-2.292340930000733E-3</v>
      </c>
      <c r="Q348" s="6">
        <f t="shared" ca="1" si="58"/>
        <v>-0.5623258564250756</v>
      </c>
      <c r="R348" s="7">
        <f t="shared" ca="1" si="59"/>
        <v>1.5081104069884541</v>
      </c>
      <c r="S348" s="8">
        <f t="shared" ca="1" si="60"/>
        <v>5.1359660928090509E-3</v>
      </c>
    </row>
    <row r="349" spans="1:19" x14ac:dyDescent="0.75">
      <c r="A349" s="34"/>
      <c r="B349" s="36"/>
      <c r="C349" s="33"/>
      <c r="D349" s="16">
        <f t="shared" si="55"/>
        <v>115</v>
      </c>
      <c r="E349" s="1">
        <f t="shared" si="56"/>
        <v>7</v>
      </c>
      <c r="F349" s="6">
        <v>1</v>
      </c>
      <c r="G349" s="7">
        <f t="shared" ca="1" si="57"/>
        <v>0</v>
      </c>
      <c r="H349" s="7">
        <f t="shared" ca="1" si="61"/>
        <v>1</v>
      </c>
      <c r="I349" s="13">
        <f t="shared" ca="1" si="62"/>
        <v>0</v>
      </c>
      <c r="J349" s="6">
        <f t="shared" ca="1" si="63"/>
        <v>-0.5623258564250756</v>
      </c>
      <c r="K349" s="7">
        <f t="shared" ca="1" si="64"/>
        <v>1.5081104069884541</v>
      </c>
      <c r="L349" s="8">
        <f t="shared" ca="1" si="65"/>
        <v>5.1359660928090509E-3</v>
      </c>
      <c r="M349" s="13">
        <f ca="1">1/(1+EXP(-(prior_w0*x0_+prior_w1*x1_+prior_w2*x2_)))</f>
        <v>0.36419791385876826</v>
      </c>
      <c r="N349" s="6">
        <f ca="1">alpha*(y-h)*h*(1-h)*x0_</f>
        <v>-8.4332865293906562E-3</v>
      </c>
      <c r="O349" s="7">
        <f ca="1">alpha*(y-h)*h*(1-h)*x1_</f>
        <v>0</v>
      </c>
      <c r="P349" s="8">
        <f ca="1">alpha*(y-h)*h*(1-h)*x2_</f>
        <v>-8.4332865293906562E-3</v>
      </c>
      <c r="Q349" s="6">
        <f t="shared" ca="1" si="58"/>
        <v>-0.57075914295446628</v>
      </c>
      <c r="R349" s="7">
        <f t="shared" ca="1" si="59"/>
        <v>1.5081104069884541</v>
      </c>
      <c r="S349" s="8">
        <f t="shared" ca="1" si="60"/>
        <v>-3.2973204365816054E-3</v>
      </c>
    </row>
    <row r="350" spans="1:19" x14ac:dyDescent="0.75">
      <c r="A350" s="34"/>
      <c r="B350" s="36"/>
      <c r="C350" s="33"/>
      <c r="D350" s="16">
        <f t="shared" si="55"/>
        <v>116</v>
      </c>
      <c r="E350" s="1">
        <f t="shared" si="56"/>
        <v>5</v>
      </c>
      <c r="F350" s="6">
        <v>1</v>
      </c>
      <c r="G350" s="7">
        <f t="shared" ca="1" si="57"/>
        <v>1</v>
      </c>
      <c r="H350" s="7">
        <f t="shared" ca="1" si="61"/>
        <v>2</v>
      </c>
      <c r="I350" s="13">
        <f t="shared" ca="1" si="62"/>
        <v>1</v>
      </c>
      <c r="J350" s="6">
        <f t="shared" ca="1" si="63"/>
        <v>-0.57075914295446628</v>
      </c>
      <c r="K350" s="7">
        <f t="shared" ca="1" si="64"/>
        <v>1.5081104069884541</v>
      </c>
      <c r="L350" s="8">
        <f t="shared" ca="1" si="65"/>
        <v>-3.2973204365816054E-3</v>
      </c>
      <c r="M350" s="13">
        <f ca="1">1/(1+EXP(-(prior_w0*x0_+prior_w1*x1_+prior_w2*x2_)))</f>
        <v>0.71722876271397407</v>
      </c>
      <c r="N350" s="6">
        <f ca="1">alpha*(y-h)*h*(1-h)*x0_</f>
        <v>5.7349305349050058E-3</v>
      </c>
      <c r="O350" s="7">
        <f ca="1">alpha*(y-h)*h*(1-h)*x1_</f>
        <v>5.7349305349050058E-3</v>
      </c>
      <c r="P350" s="8">
        <f ca="1">alpha*(y-h)*h*(1-h)*x2_</f>
        <v>1.1469861069810012E-2</v>
      </c>
      <c r="Q350" s="6">
        <f t="shared" ca="1" si="58"/>
        <v>-0.56502421241956124</v>
      </c>
      <c r="R350" s="7">
        <f t="shared" ca="1" si="59"/>
        <v>1.5138453375233591</v>
      </c>
      <c r="S350" s="8">
        <f t="shared" ca="1" si="60"/>
        <v>8.1725406332284062E-3</v>
      </c>
    </row>
    <row r="351" spans="1:19" x14ac:dyDescent="0.75">
      <c r="A351" s="34"/>
      <c r="B351" s="36"/>
      <c r="C351" s="33"/>
      <c r="D351" s="16">
        <f t="shared" si="55"/>
        <v>116</v>
      </c>
      <c r="E351" s="1">
        <f t="shared" si="56"/>
        <v>6</v>
      </c>
      <c r="F351" s="6">
        <v>1</v>
      </c>
      <c r="G351" s="7">
        <f t="shared" ca="1" si="57"/>
        <v>-1</v>
      </c>
      <c r="H351" s="7">
        <f t="shared" ca="1" si="61"/>
        <v>2</v>
      </c>
      <c r="I351" s="13">
        <f t="shared" ca="1" si="62"/>
        <v>0</v>
      </c>
      <c r="J351" s="6">
        <f t="shared" ca="1" si="63"/>
        <v>-0.56502421241956124</v>
      </c>
      <c r="K351" s="7">
        <f t="shared" ca="1" si="64"/>
        <v>1.5138453375233591</v>
      </c>
      <c r="L351" s="8">
        <f t="shared" ca="1" si="65"/>
        <v>8.1725406332284062E-3</v>
      </c>
      <c r="M351" s="13">
        <f ca="1">1/(1+EXP(-(prior_w0*x0_+prior_w1*x1_+prior_w2*x2_)))</f>
        <v>0.11279295766195652</v>
      </c>
      <c r="N351" s="6">
        <f ca="1">alpha*(y-h)*h*(1-h)*x0_</f>
        <v>-1.128727094609695E-3</v>
      </c>
      <c r="O351" s="7">
        <f ca="1">alpha*(y-h)*h*(1-h)*x1_</f>
        <v>1.128727094609695E-3</v>
      </c>
      <c r="P351" s="8">
        <f ca="1">alpha*(y-h)*h*(1-h)*x2_</f>
        <v>-2.25745418921939E-3</v>
      </c>
      <c r="Q351" s="6">
        <f t="shared" ca="1" si="58"/>
        <v>-0.56615293951417089</v>
      </c>
      <c r="R351" s="7">
        <f t="shared" ca="1" si="59"/>
        <v>1.5149740646179688</v>
      </c>
      <c r="S351" s="8">
        <f t="shared" ca="1" si="60"/>
        <v>5.9150864440090161E-3</v>
      </c>
    </row>
    <row r="352" spans="1:19" x14ac:dyDescent="0.75">
      <c r="A352" s="34"/>
      <c r="B352" s="36"/>
      <c r="C352" s="33"/>
      <c r="D352" s="16">
        <f t="shared" si="55"/>
        <v>116</v>
      </c>
      <c r="E352" s="1">
        <f t="shared" si="56"/>
        <v>7</v>
      </c>
      <c r="F352" s="6">
        <v>1</v>
      </c>
      <c r="G352" s="7">
        <f t="shared" ca="1" si="57"/>
        <v>0</v>
      </c>
      <c r="H352" s="7">
        <f t="shared" ca="1" si="61"/>
        <v>1</v>
      </c>
      <c r="I352" s="13">
        <f t="shared" ca="1" si="62"/>
        <v>0</v>
      </c>
      <c r="J352" s="6">
        <f t="shared" ca="1" si="63"/>
        <v>-0.56615293951417089</v>
      </c>
      <c r="K352" s="7">
        <f t="shared" ca="1" si="64"/>
        <v>1.5149740646179688</v>
      </c>
      <c r="L352" s="8">
        <f t="shared" ca="1" si="65"/>
        <v>5.9150864440090161E-3</v>
      </c>
      <c r="M352" s="13">
        <f ca="1">1/(1+EXP(-(prior_w0*x0_+prior_w1*x1_+prior_w2*x2_)))</f>
        <v>0.36349242689393729</v>
      </c>
      <c r="N352" s="6">
        <f ca="1">alpha*(y-h)*h*(1-h)*x0_</f>
        <v>-8.4099673426333184E-3</v>
      </c>
      <c r="O352" s="7">
        <f ca="1">alpha*(y-h)*h*(1-h)*x1_</f>
        <v>0</v>
      </c>
      <c r="P352" s="8">
        <f ca="1">alpha*(y-h)*h*(1-h)*x2_</f>
        <v>-8.4099673426333184E-3</v>
      </c>
      <c r="Q352" s="6">
        <f t="shared" ca="1" si="58"/>
        <v>-0.57456290685680422</v>
      </c>
      <c r="R352" s="7">
        <f t="shared" ca="1" si="59"/>
        <v>1.5149740646179688</v>
      </c>
      <c r="S352" s="8">
        <f t="shared" ca="1" si="60"/>
        <v>-2.4948808986243022E-3</v>
      </c>
    </row>
    <row r="353" spans="1:19" x14ac:dyDescent="0.75">
      <c r="A353" s="34"/>
      <c r="B353" s="36"/>
      <c r="C353" s="33"/>
      <c r="D353" s="16">
        <f t="shared" si="55"/>
        <v>117</v>
      </c>
      <c r="E353" s="1">
        <f t="shared" si="56"/>
        <v>5</v>
      </c>
      <c r="F353" s="6">
        <v>1</v>
      </c>
      <c r="G353" s="7">
        <f t="shared" ca="1" si="57"/>
        <v>1</v>
      </c>
      <c r="H353" s="7">
        <f t="shared" ca="1" si="61"/>
        <v>2</v>
      </c>
      <c r="I353" s="13">
        <f t="shared" ca="1" si="62"/>
        <v>1</v>
      </c>
      <c r="J353" s="6">
        <f t="shared" ca="1" si="63"/>
        <v>-0.57456290685680422</v>
      </c>
      <c r="K353" s="7">
        <f t="shared" ca="1" si="64"/>
        <v>1.5149740646179688</v>
      </c>
      <c r="L353" s="8">
        <f t="shared" ca="1" si="65"/>
        <v>-2.4948808986243022E-3</v>
      </c>
      <c r="M353" s="13">
        <f ca="1">1/(1+EXP(-(prior_w0*x0_+prior_w1*x1_+prior_w2*x2_)))</f>
        <v>0.71817387363510521</v>
      </c>
      <c r="N353" s="6">
        <f ca="1">alpha*(y-h)*h*(1-h)*x0_</f>
        <v>5.7041653311665852E-3</v>
      </c>
      <c r="O353" s="7">
        <f ca="1">alpha*(y-h)*h*(1-h)*x1_</f>
        <v>5.7041653311665852E-3</v>
      </c>
      <c r="P353" s="8">
        <f ca="1">alpha*(y-h)*h*(1-h)*x2_</f>
        <v>1.140833066233317E-2</v>
      </c>
      <c r="Q353" s="6">
        <f t="shared" ca="1" si="58"/>
        <v>-0.56885874152563765</v>
      </c>
      <c r="R353" s="7">
        <f t="shared" ca="1" si="59"/>
        <v>1.5206782299491355</v>
      </c>
      <c r="S353" s="8">
        <f t="shared" ca="1" si="60"/>
        <v>8.9134497637088674E-3</v>
      </c>
    </row>
    <row r="354" spans="1:19" x14ac:dyDescent="0.75">
      <c r="A354" s="34"/>
      <c r="B354" s="36"/>
      <c r="C354" s="33"/>
      <c r="D354" s="16">
        <f t="shared" si="55"/>
        <v>117</v>
      </c>
      <c r="E354" s="1">
        <f t="shared" si="56"/>
        <v>6</v>
      </c>
      <c r="F354" s="6">
        <v>1</v>
      </c>
      <c r="G354" s="7">
        <f t="shared" ca="1" si="57"/>
        <v>-1</v>
      </c>
      <c r="H354" s="7">
        <f t="shared" ca="1" si="61"/>
        <v>2</v>
      </c>
      <c r="I354" s="13">
        <f t="shared" ca="1" si="62"/>
        <v>0</v>
      </c>
      <c r="J354" s="6">
        <f t="shared" ca="1" si="63"/>
        <v>-0.56885874152563765</v>
      </c>
      <c r="K354" s="7">
        <f t="shared" ca="1" si="64"/>
        <v>1.5206782299491355</v>
      </c>
      <c r="L354" s="8">
        <f t="shared" ca="1" si="65"/>
        <v>8.9134497637088674E-3</v>
      </c>
      <c r="M354" s="13">
        <f ca="1">1/(1+EXP(-(prior_w0*x0_+prior_w1*x1_+prior_w2*x2_)))</f>
        <v>0.11187701206594861</v>
      </c>
      <c r="N354" s="6">
        <f ca="1">alpha*(y-h)*h*(1-h)*x0_</f>
        <v>-1.1116161030252224E-3</v>
      </c>
      <c r="O354" s="7">
        <f ca="1">alpha*(y-h)*h*(1-h)*x1_</f>
        <v>1.1116161030252224E-3</v>
      </c>
      <c r="P354" s="8">
        <f ca="1">alpha*(y-h)*h*(1-h)*x2_</f>
        <v>-2.2232322060504448E-3</v>
      </c>
      <c r="Q354" s="6">
        <f t="shared" ca="1" si="58"/>
        <v>-0.56997035762866288</v>
      </c>
      <c r="R354" s="7">
        <f t="shared" ca="1" si="59"/>
        <v>1.5217898460521606</v>
      </c>
      <c r="S354" s="8">
        <f t="shared" ca="1" si="60"/>
        <v>6.690217557658423E-3</v>
      </c>
    </row>
    <row r="355" spans="1:19" x14ac:dyDescent="0.75">
      <c r="A355" s="34"/>
      <c r="B355" s="36"/>
      <c r="C355" s="33"/>
      <c r="D355" s="16">
        <f t="shared" si="55"/>
        <v>117</v>
      </c>
      <c r="E355" s="1">
        <f t="shared" si="56"/>
        <v>7</v>
      </c>
      <c r="F355" s="6">
        <v>1</v>
      </c>
      <c r="G355" s="7">
        <f t="shared" ca="1" si="57"/>
        <v>0</v>
      </c>
      <c r="H355" s="7">
        <f t="shared" ca="1" si="61"/>
        <v>1</v>
      </c>
      <c r="I355" s="13">
        <f t="shared" ca="1" si="62"/>
        <v>0</v>
      </c>
      <c r="J355" s="6">
        <f t="shared" ca="1" si="63"/>
        <v>-0.56997035762866288</v>
      </c>
      <c r="K355" s="7">
        <f t="shared" ca="1" si="64"/>
        <v>1.5217898460521606</v>
      </c>
      <c r="L355" s="8">
        <f t="shared" ca="1" si="65"/>
        <v>6.690217557658423E-3</v>
      </c>
      <c r="M355" s="13">
        <f ca="1">1/(1+EXP(-(prior_w0*x0_+prior_w1*x1_+prior_w2*x2_)))</f>
        <v>0.3627888388251036</v>
      </c>
      <c r="N355" s="6">
        <f ca="1">alpha*(y-h)*h*(1-h)*x0_</f>
        <v>-8.3867019518580749E-3</v>
      </c>
      <c r="O355" s="7">
        <f ca="1">alpha*(y-h)*h*(1-h)*x1_</f>
        <v>0</v>
      </c>
      <c r="P355" s="8">
        <f ca="1">alpha*(y-h)*h*(1-h)*x2_</f>
        <v>-8.3867019518580749E-3</v>
      </c>
      <c r="Q355" s="6">
        <f t="shared" ca="1" si="58"/>
        <v>-0.57835705958052097</v>
      </c>
      <c r="R355" s="7">
        <f t="shared" ca="1" si="59"/>
        <v>1.5217898460521606</v>
      </c>
      <c r="S355" s="8">
        <f t="shared" ca="1" si="60"/>
        <v>-1.6964843941996519E-3</v>
      </c>
    </row>
    <row r="356" spans="1:19" x14ac:dyDescent="0.75">
      <c r="A356" s="34"/>
      <c r="B356" s="36"/>
      <c r="C356" s="33"/>
      <c r="D356" s="16">
        <f t="shared" si="55"/>
        <v>118</v>
      </c>
      <c r="E356" s="1">
        <f t="shared" si="56"/>
        <v>5</v>
      </c>
      <c r="F356" s="6">
        <v>1</v>
      </c>
      <c r="G356" s="7">
        <f t="shared" ca="1" si="57"/>
        <v>1</v>
      </c>
      <c r="H356" s="7">
        <f t="shared" ca="1" si="61"/>
        <v>2</v>
      </c>
      <c r="I356" s="13">
        <f t="shared" ca="1" si="62"/>
        <v>1</v>
      </c>
      <c r="J356" s="6">
        <f t="shared" ca="1" si="63"/>
        <v>-0.57835705958052097</v>
      </c>
      <c r="K356" s="7">
        <f t="shared" ca="1" si="64"/>
        <v>1.5217898460521606</v>
      </c>
      <c r="L356" s="8">
        <f t="shared" ca="1" si="65"/>
        <v>-1.6964843941996519E-3</v>
      </c>
      <c r="M356" s="13">
        <f ca="1">1/(1+EXP(-(prior_w0*x0_+prior_w1*x1_+prior_w2*x2_)))</f>
        <v>0.71910770033268512</v>
      </c>
      <c r="N356" s="6">
        <f ca="1">alpha*(y-h)*h*(1-h)*x0_</f>
        <v>5.673794561328745E-3</v>
      </c>
      <c r="O356" s="7">
        <f ca="1">alpha*(y-h)*h*(1-h)*x1_</f>
        <v>5.673794561328745E-3</v>
      </c>
      <c r="P356" s="8">
        <f ca="1">alpha*(y-h)*h*(1-h)*x2_</f>
        <v>1.134758912265749E-2</v>
      </c>
      <c r="Q356" s="6">
        <f t="shared" ca="1" si="58"/>
        <v>-0.5726832650191922</v>
      </c>
      <c r="R356" s="7">
        <f t="shared" ca="1" si="59"/>
        <v>1.5274636406134894</v>
      </c>
      <c r="S356" s="8">
        <f t="shared" ca="1" si="60"/>
        <v>9.6511047284578381E-3</v>
      </c>
    </row>
    <row r="357" spans="1:19" x14ac:dyDescent="0.75">
      <c r="A357" s="34"/>
      <c r="B357" s="36"/>
      <c r="C357" s="33"/>
      <c r="D357" s="16">
        <f t="shared" si="55"/>
        <v>118</v>
      </c>
      <c r="E357" s="1">
        <f t="shared" si="56"/>
        <v>6</v>
      </c>
      <c r="F357" s="6">
        <v>1</v>
      </c>
      <c r="G357" s="7">
        <f t="shared" ca="1" si="57"/>
        <v>-1</v>
      </c>
      <c r="H357" s="7">
        <f t="shared" ca="1" si="61"/>
        <v>2</v>
      </c>
      <c r="I357" s="13">
        <f t="shared" ca="1" si="62"/>
        <v>0</v>
      </c>
      <c r="J357" s="6">
        <f t="shared" ca="1" si="63"/>
        <v>-0.5726832650191922</v>
      </c>
      <c r="K357" s="7">
        <f t="shared" ca="1" si="64"/>
        <v>1.5274636406134894</v>
      </c>
      <c r="L357" s="8">
        <f t="shared" ca="1" si="65"/>
        <v>9.6511047284578381E-3</v>
      </c>
      <c r="M357" s="13">
        <f ca="1">1/(1+EXP(-(prior_w0*x0_+prior_w1*x1_+prior_w2*x2_)))</f>
        <v>0.11097260355332851</v>
      </c>
      <c r="N357" s="6">
        <f ca="1">alpha*(y-h)*h*(1-h)*x0_</f>
        <v>-1.0948300144344859E-3</v>
      </c>
      <c r="O357" s="7">
        <f ca="1">alpha*(y-h)*h*(1-h)*x1_</f>
        <v>1.0948300144344859E-3</v>
      </c>
      <c r="P357" s="8">
        <f ca="1">alpha*(y-h)*h*(1-h)*x2_</f>
        <v>-2.1896600288689718E-3</v>
      </c>
      <c r="Q357" s="6">
        <f t="shared" ca="1" si="58"/>
        <v>-0.57377809503362665</v>
      </c>
      <c r="R357" s="7">
        <f t="shared" ca="1" si="59"/>
        <v>1.5285584706279238</v>
      </c>
      <c r="S357" s="8">
        <f t="shared" ca="1" si="60"/>
        <v>7.4614446995888662E-3</v>
      </c>
    </row>
    <row r="358" spans="1:19" x14ac:dyDescent="0.75">
      <c r="A358" s="34"/>
      <c r="B358" s="36"/>
      <c r="C358" s="33"/>
      <c r="D358" s="16">
        <f t="shared" si="55"/>
        <v>118</v>
      </c>
      <c r="E358" s="1">
        <f t="shared" si="56"/>
        <v>7</v>
      </c>
      <c r="F358" s="6">
        <v>1</v>
      </c>
      <c r="G358" s="7">
        <f t="shared" ca="1" si="57"/>
        <v>0</v>
      </c>
      <c r="H358" s="7">
        <f t="shared" ca="1" si="61"/>
        <v>1</v>
      </c>
      <c r="I358" s="13">
        <f t="shared" ca="1" si="62"/>
        <v>0</v>
      </c>
      <c r="J358" s="6">
        <f t="shared" ca="1" si="63"/>
        <v>-0.57377809503362665</v>
      </c>
      <c r="K358" s="7">
        <f t="shared" ca="1" si="64"/>
        <v>1.5285584706279238</v>
      </c>
      <c r="L358" s="8">
        <f t="shared" ca="1" si="65"/>
        <v>7.4614446995888662E-3</v>
      </c>
      <c r="M358" s="13">
        <f ca="1">1/(1+EXP(-(prior_w0*x0_+prior_w1*x1_+prior_w2*x2_)))</f>
        <v>0.3620871722264527</v>
      </c>
      <c r="N358" s="6">
        <f ca="1">alpha*(y-h)*h*(1-h)*x0_</f>
        <v>-8.363491384604578E-3</v>
      </c>
      <c r="O358" s="7">
        <f ca="1">alpha*(y-h)*h*(1-h)*x1_</f>
        <v>0</v>
      </c>
      <c r="P358" s="8">
        <f ca="1">alpha*(y-h)*h*(1-h)*x2_</f>
        <v>-8.363491384604578E-3</v>
      </c>
      <c r="Q358" s="6">
        <f t="shared" ca="1" si="58"/>
        <v>-0.58214158641823122</v>
      </c>
      <c r="R358" s="7">
        <f t="shared" ca="1" si="59"/>
        <v>1.5285584706279238</v>
      </c>
      <c r="S358" s="8">
        <f t="shared" ca="1" si="60"/>
        <v>-9.0204668501571179E-4</v>
      </c>
    </row>
    <row r="359" spans="1:19" x14ac:dyDescent="0.75">
      <c r="A359" s="34"/>
      <c r="B359" s="36"/>
      <c r="C359" s="33"/>
      <c r="D359" s="16">
        <f t="shared" si="55"/>
        <v>119</v>
      </c>
      <c r="E359" s="1">
        <f t="shared" si="56"/>
        <v>5</v>
      </c>
      <c r="F359" s="6">
        <v>1</v>
      </c>
      <c r="G359" s="7">
        <f t="shared" ca="1" si="57"/>
        <v>1</v>
      </c>
      <c r="H359" s="7">
        <f t="shared" ca="1" si="61"/>
        <v>2</v>
      </c>
      <c r="I359" s="13">
        <f t="shared" ca="1" si="62"/>
        <v>1</v>
      </c>
      <c r="J359" s="6">
        <f t="shared" ca="1" si="63"/>
        <v>-0.58214158641823122</v>
      </c>
      <c r="K359" s="7">
        <f t="shared" ca="1" si="64"/>
        <v>1.5285584706279238</v>
      </c>
      <c r="L359" s="8">
        <f t="shared" ca="1" si="65"/>
        <v>-9.0204668501571179E-4</v>
      </c>
      <c r="M359" s="13">
        <f ca="1">1/(1+EXP(-(prior_w0*x0_+prior_w1*x1_+prior_w2*x2_)))</f>
        <v>0.72003047727722658</v>
      </c>
      <c r="N359" s="6">
        <f ca="1">alpha*(y-h)*h*(1-h)*x0_</f>
        <v>5.6438101129003436E-3</v>
      </c>
      <c r="O359" s="7">
        <f ca="1">alpha*(y-h)*h*(1-h)*x1_</f>
        <v>5.6438101129003436E-3</v>
      </c>
      <c r="P359" s="8">
        <f ca="1">alpha*(y-h)*h*(1-h)*x2_</f>
        <v>1.1287620225800687E-2</v>
      </c>
      <c r="Q359" s="6">
        <f t="shared" ca="1" si="58"/>
        <v>-0.57649777630533083</v>
      </c>
      <c r="R359" s="7">
        <f t="shared" ca="1" si="59"/>
        <v>1.5342022807408242</v>
      </c>
      <c r="S359" s="8">
        <f t="shared" ca="1" si="60"/>
        <v>1.0385573540784974E-2</v>
      </c>
    </row>
    <row r="360" spans="1:19" x14ac:dyDescent="0.75">
      <c r="A360" s="34"/>
      <c r="B360" s="36"/>
      <c r="C360" s="33"/>
      <c r="D360" s="16">
        <f t="shared" si="55"/>
        <v>119</v>
      </c>
      <c r="E360" s="1">
        <f t="shared" si="56"/>
        <v>6</v>
      </c>
      <c r="F360" s="6">
        <v>1</v>
      </c>
      <c r="G360" s="7">
        <f t="shared" ca="1" si="57"/>
        <v>-1</v>
      </c>
      <c r="H360" s="7">
        <f t="shared" ca="1" si="61"/>
        <v>2</v>
      </c>
      <c r="I360" s="13">
        <f t="shared" ca="1" si="62"/>
        <v>0</v>
      </c>
      <c r="J360" s="6">
        <f t="shared" ca="1" si="63"/>
        <v>-0.57649777630533083</v>
      </c>
      <c r="K360" s="7">
        <f t="shared" ca="1" si="64"/>
        <v>1.5342022807408242</v>
      </c>
      <c r="L360" s="8">
        <f t="shared" ca="1" si="65"/>
        <v>1.0385573540784974E-2</v>
      </c>
      <c r="M360" s="13">
        <f ca="1">1/(1+EXP(-(prior_w0*x0_+prior_w1*x1_+prior_w2*x2_)))</f>
        <v>0.11007953829389756</v>
      </c>
      <c r="N360" s="6">
        <f ca="1">alpha*(y-h)*h*(1-h)*x0_</f>
        <v>-1.0783615422733728E-3</v>
      </c>
      <c r="O360" s="7">
        <f ca="1">alpha*(y-h)*h*(1-h)*x1_</f>
        <v>1.0783615422733728E-3</v>
      </c>
      <c r="P360" s="8">
        <f ca="1">alpha*(y-h)*h*(1-h)*x2_</f>
        <v>-2.1567230845467456E-3</v>
      </c>
      <c r="Q360" s="6">
        <f t="shared" ca="1" si="58"/>
        <v>-0.5775761378476042</v>
      </c>
      <c r="R360" s="7">
        <f t="shared" ca="1" si="59"/>
        <v>1.5352806422830976</v>
      </c>
      <c r="S360" s="8">
        <f t="shared" ca="1" si="60"/>
        <v>8.2288504562382288E-3</v>
      </c>
    </row>
    <row r="361" spans="1:19" x14ac:dyDescent="0.75">
      <c r="A361" s="34"/>
      <c r="B361" s="36"/>
      <c r="C361" s="33"/>
      <c r="D361" s="16">
        <f t="shared" si="55"/>
        <v>119</v>
      </c>
      <c r="E361" s="1">
        <f t="shared" si="56"/>
        <v>7</v>
      </c>
      <c r="F361" s="6">
        <v>1</v>
      </c>
      <c r="G361" s="7">
        <f t="shared" ca="1" si="57"/>
        <v>0</v>
      </c>
      <c r="H361" s="7">
        <f t="shared" ca="1" si="61"/>
        <v>1</v>
      </c>
      <c r="I361" s="13">
        <f t="shared" ca="1" si="62"/>
        <v>0</v>
      </c>
      <c r="J361" s="6">
        <f t="shared" ca="1" si="63"/>
        <v>-0.5775761378476042</v>
      </c>
      <c r="K361" s="7">
        <f t="shared" ca="1" si="64"/>
        <v>1.5352806422830976</v>
      </c>
      <c r="L361" s="8">
        <f t="shared" ca="1" si="65"/>
        <v>8.2288504562382288E-3</v>
      </c>
      <c r="M361" s="13">
        <f ca="1">1/(1+EXP(-(prior_w0*x0_+prior_w1*x1_+prior_w2*x2_)))</f>
        <v>0.36138744851624899</v>
      </c>
      <c r="N361" s="6">
        <f ca="1">alpha*(y-h)*h*(1-h)*x0_</f>
        <v>-8.3403366276653904E-3</v>
      </c>
      <c r="O361" s="7">
        <f ca="1">alpha*(y-h)*h*(1-h)*x1_</f>
        <v>0</v>
      </c>
      <c r="P361" s="8">
        <f ca="1">alpha*(y-h)*h*(1-h)*x2_</f>
        <v>-8.3403366276653904E-3</v>
      </c>
      <c r="Q361" s="6">
        <f t="shared" ca="1" si="58"/>
        <v>-0.58591647447526962</v>
      </c>
      <c r="R361" s="7">
        <f t="shared" ca="1" si="59"/>
        <v>1.5352806422830976</v>
      </c>
      <c r="S361" s="8">
        <f t="shared" ca="1" si="60"/>
        <v>-1.1148617142716158E-4</v>
      </c>
    </row>
    <row r="362" spans="1:19" x14ac:dyDescent="0.75">
      <c r="A362" s="34"/>
      <c r="B362" s="36"/>
      <c r="C362" s="33"/>
      <c r="D362" s="16">
        <f t="shared" si="55"/>
        <v>120</v>
      </c>
      <c r="E362" s="1">
        <f t="shared" si="56"/>
        <v>5</v>
      </c>
      <c r="F362" s="6">
        <v>1</v>
      </c>
      <c r="G362" s="7">
        <f t="shared" ca="1" si="57"/>
        <v>1</v>
      </c>
      <c r="H362" s="7">
        <f t="shared" ca="1" si="61"/>
        <v>2</v>
      </c>
      <c r="I362" s="13">
        <f t="shared" ca="1" si="62"/>
        <v>1</v>
      </c>
      <c r="J362" s="6">
        <f t="shared" ca="1" si="63"/>
        <v>-0.58591647447526962</v>
      </c>
      <c r="K362" s="7">
        <f t="shared" ca="1" si="64"/>
        <v>1.5352806422830976</v>
      </c>
      <c r="L362" s="8">
        <f t="shared" ca="1" si="65"/>
        <v>-1.1148617142716158E-4</v>
      </c>
      <c r="M362" s="13">
        <f ca="1">1/(1+EXP(-(prior_w0*x0_+prior_w1*x1_+prior_w2*x2_)))</f>
        <v>0.72094243270059821</v>
      </c>
      <c r="N362" s="6">
        <f ca="1">alpha*(y-h)*h*(1-h)*x0_</f>
        <v>5.6142040804598231E-3</v>
      </c>
      <c r="O362" s="7">
        <f ca="1">alpha*(y-h)*h*(1-h)*x1_</f>
        <v>5.6142040804598231E-3</v>
      </c>
      <c r="P362" s="8">
        <f ca="1">alpha*(y-h)*h*(1-h)*x2_</f>
        <v>1.1228408160919646E-2</v>
      </c>
      <c r="Q362" s="6">
        <f t="shared" ca="1" si="58"/>
        <v>-0.58030227039480975</v>
      </c>
      <c r="R362" s="7">
        <f t="shared" ca="1" si="59"/>
        <v>1.5408948463635574</v>
      </c>
      <c r="S362" s="8">
        <f t="shared" ca="1" si="60"/>
        <v>1.1116921989492485E-2</v>
      </c>
    </row>
    <row r="363" spans="1:19" x14ac:dyDescent="0.75">
      <c r="A363" s="34"/>
      <c r="B363" s="36"/>
      <c r="C363" s="33"/>
      <c r="D363" s="16">
        <f t="shared" si="55"/>
        <v>120</v>
      </c>
      <c r="E363" s="1">
        <f t="shared" si="56"/>
        <v>6</v>
      </c>
      <c r="F363" s="6">
        <v>1</v>
      </c>
      <c r="G363" s="7">
        <f t="shared" ca="1" si="57"/>
        <v>-1</v>
      </c>
      <c r="H363" s="7">
        <f t="shared" ca="1" si="61"/>
        <v>2</v>
      </c>
      <c r="I363" s="13">
        <f t="shared" ca="1" si="62"/>
        <v>0</v>
      </c>
      <c r="J363" s="6">
        <f t="shared" ca="1" si="63"/>
        <v>-0.58030227039480975</v>
      </c>
      <c r="K363" s="7">
        <f t="shared" ca="1" si="64"/>
        <v>1.5408948463635574</v>
      </c>
      <c r="L363" s="8">
        <f t="shared" ca="1" si="65"/>
        <v>1.1116921989492485E-2</v>
      </c>
      <c r="M363" s="13">
        <f ca="1">1/(1+EXP(-(prior_w0*x0_+prior_w1*x1_+prior_w2*x2_)))</f>
        <v>0.10919762643507877</v>
      </c>
      <c r="N363" s="6">
        <f ca="1">alpha*(y-h)*h*(1-h)*x0_</f>
        <v>-1.0622035840930999E-3</v>
      </c>
      <c r="O363" s="7">
        <f ca="1">alpha*(y-h)*h*(1-h)*x1_</f>
        <v>1.0622035840930999E-3</v>
      </c>
      <c r="P363" s="8">
        <f ca="1">alpha*(y-h)*h*(1-h)*x2_</f>
        <v>-2.1244071681861998E-3</v>
      </c>
      <c r="Q363" s="6">
        <f t="shared" ca="1" si="58"/>
        <v>-0.5813644739789029</v>
      </c>
      <c r="R363" s="7">
        <f t="shared" ca="1" si="59"/>
        <v>1.5419570499476505</v>
      </c>
      <c r="S363" s="8">
        <f t="shared" ca="1" si="60"/>
        <v>8.9925148213062852E-3</v>
      </c>
    </row>
    <row r="364" spans="1:19" x14ac:dyDescent="0.75">
      <c r="A364" s="34"/>
      <c r="B364" s="36"/>
      <c r="C364" s="33"/>
      <c r="D364" s="16">
        <f t="shared" si="55"/>
        <v>120</v>
      </c>
      <c r="E364" s="1">
        <f t="shared" si="56"/>
        <v>7</v>
      </c>
      <c r="F364" s="6">
        <v>1</v>
      </c>
      <c r="G364" s="7">
        <f t="shared" ca="1" si="57"/>
        <v>0</v>
      </c>
      <c r="H364" s="7">
        <f t="shared" ca="1" si="61"/>
        <v>1</v>
      </c>
      <c r="I364" s="13">
        <f t="shared" ca="1" si="62"/>
        <v>0</v>
      </c>
      <c r="J364" s="6">
        <f t="shared" ca="1" si="63"/>
        <v>-0.5813644739789029</v>
      </c>
      <c r="K364" s="7">
        <f t="shared" ca="1" si="64"/>
        <v>1.5419570499476505</v>
      </c>
      <c r="L364" s="8">
        <f t="shared" ca="1" si="65"/>
        <v>8.9925148213062852E-3</v>
      </c>
      <c r="M364" s="13">
        <f ca="1">1/(1+EXP(-(prior_w0*x0_+prior_w1*x1_+prior_w2*x2_)))</f>
        <v>0.36068968799573825</v>
      </c>
      <c r="N364" s="6">
        <f ca="1">alpha*(y-h)*h*(1-h)*x0_</f>
        <v>-8.3172386282562433E-3</v>
      </c>
      <c r="O364" s="7">
        <f ca="1">alpha*(y-h)*h*(1-h)*x1_</f>
        <v>0</v>
      </c>
      <c r="P364" s="8">
        <f ca="1">alpha*(y-h)*h*(1-h)*x2_</f>
        <v>-8.3172386282562433E-3</v>
      </c>
      <c r="Q364" s="6">
        <f t="shared" ca="1" si="58"/>
        <v>-0.58968171260715918</v>
      </c>
      <c r="R364" s="7">
        <f t="shared" ca="1" si="59"/>
        <v>1.5419570499476505</v>
      </c>
      <c r="S364" s="8">
        <f t="shared" ca="1" si="60"/>
        <v>6.7527619305004193E-4</v>
      </c>
    </row>
    <row r="365" spans="1:19" x14ac:dyDescent="0.75">
      <c r="A365" s="34"/>
      <c r="B365" s="36"/>
      <c r="C365" s="33"/>
      <c r="D365" s="16">
        <f t="shared" si="55"/>
        <v>121</v>
      </c>
      <c r="E365" s="1">
        <f t="shared" si="56"/>
        <v>5</v>
      </c>
      <c r="F365" s="6">
        <v>1</v>
      </c>
      <c r="G365" s="7">
        <f t="shared" ca="1" si="57"/>
        <v>1</v>
      </c>
      <c r="H365" s="7">
        <f t="shared" ca="1" si="61"/>
        <v>2</v>
      </c>
      <c r="I365" s="13">
        <f t="shared" ca="1" si="62"/>
        <v>1</v>
      </c>
      <c r="J365" s="6">
        <f t="shared" ca="1" si="63"/>
        <v>-0.58968171260715918</v>
      </c>
      <c r="K365" s="7">
        <f t="shared" ca="1" si="64"/>
        <v>1.5419570499476505</v>
      </c>
      <c r="L365" s="8">
        <f t="shared" ca="1" si="65"/>
        <v>6.7527619305004193E-4</v>
      </c>
      <c r="M365" s="13">
        <f ca="1">1/(1+EXP(-(prior_w0*x0_+prior_w1*x1_+prior_w2*x2_)))</f>
        <v>0.72184378878288724</v>
      </c>
      <c r="N365" s="6">
        <f ca="1">alpha*(y-h)*h*(1-h)*x0_</f>
        <v>5.5849687600515573E-3</v>
      </c>
      <c r="O365" s="7">
        <f ca="1">alpha*(y-h)*h*(1-h)*x1_</f>
        <v>5.5849687600515573E-3</v>
      </c>
      <c r="P365" s="8">
        <f ca="1">alpha*(y-h)*h*(1-h)*x2_</f>
        <v>1.1169937520103115E-2</v>
      </c>
      <c r="Q365" s="6">
        <f t="shared" ca="1" si="58"/>
        <v>-0.58409674384710764</v>
      </c>
      <c r="R365" s="7">
        <f t="shared" ca="1" si="59"/>
        <v>1.547542018707702</v>
      </c>
      <c r="S365" s="8">
        <f t="shared" ca="1" si="60"/>
        <v>1.1845213713153157E-2</v>
      </c>
    </row>
    <row r="366" spans="1:19" x14ac:dyDescent="0.75">
      <c r="A366" s="34"/>
      <c r="B366" s="36"/>
      <c r="C366" s="33"/>
      <c r="D366" s="16">
        <f t="shared" si="55"/>
        <v>121</v>
      </c>
      <c r="E366" s="1">
        <f t="shared" si="56"/>
        <v>6</v>
      </c>
      <c r="F366" s="6">
        <v>1</v>
      </c>
      <c r="G366" s="7">
        <f t="shared" ca="1" si="57"/>
        <v>-1</v>
      </c>
      <c r="H366" s="7">
        <f t="shared" ca="1" si="61"/>
        <v>2</v>
      </c>
      <c r="I366" s="13">
        <f t="shared" ca="1" si="62"/>
        <v>0</v>
      </c>
      <c r="J366" s="6">
        <f t="shared" ca="1" si="63"/>
        <v>-0.58409674384710764</v>
      </c>
      <c r="K366" s="7">
        <f t="shared" ca="1" si="64"/>
        <v>1.547542018707702</v>
      </c>
      <c r="L366" s="8">
        <f t="shared" ca="1" si="65"/>
        <v>1.1845213713153157E-2</v>
      </c>
      <c r="M366" s="13">
        <f ca="1">1/(1+EXP(-(prior_w0*x0_+prior_w1*x1_+prior_w2*x2_)))</f>
        <v>0.10832668200881324</v>
      </c>
      <c r="N366" s="6">
        <f ca="1">alpha*(y-h)*h*(1-h)*x0_</f>
        <v>-1.0463492165674573E-3</v>
      </c>
      <c r="O366" s="7">
        <f ca="1">alpha*(y-h)*h*(1-h)*x1_</f>
        <v>1.0463492165674573E-3</v>
      </c>
      <c r="P366" s="8">
        <f ca="1">alpha*(y-h)*h*(1-h)*x2_</f>
        <v>-2.0926984331349147E-3</v>
      </c>
      <c r="Q366" s="6">
        <f t="shared" ca="1" si="58"/>
        <v>-0.58514309306367507</v>
      </c>
      <c r="R366" s="7">
        <f t="shared" ca="1" si="59"/>
        <v>1.5485883679242696</v>
      </c>
      <c r="S366" s="8">
        <f t="shared" ca="1" si="60"/>
        <v>9.752515280018241E-3</v>
      </c>
    </row>
    <row r="367" spans="1:19" x14ac:dyDescent="0.75">
      <c r="A367" s="34"/>
      <c r="B367" s="36"/>
      <c r="C367" s="33"/>
      <c r="D367" s="16">
        <f t="shared" si="55"/>
        <v>121</v>
      </c>
      <c r="E367" s="1">
        <f t="shared" si="56"/>
        <v>7</v>
      </c>
      <c r="F367" s="6">
        <v>1</v>
      </c>
      <c r="G367" s="7">
        <f t="shared" ca="1" si="57"/>
        <v>0</v>
      </c>
      <c r="H367" s="7">
        <f t="shared" ca="1" si="61"/>
        <v>1</v>
      </c>
      <c r="I367" s="13">
        <f t="shared" ca="1" si="62"/>
        <v>0</v>
      </c>
      <c r="J367" s="6">
        <f t="shared" ca="1" si="63"/>
        <v>-0.58514309306367507</v>
      </c>
      <c r="K367" s="7">
        <f t="shared" ca="1" si="64"/>
        <v>1.5485883679242696</v>
      </c>
      <c r="L367" s="8">
        <f t="shared" ca="1" si="65"/>
        <v>9.752515280018241E-3</v>
      </c>
      <c r="M367" s="13">
        <f ca="1">1/(1+EXP(-(prior_w0*x0_+prior_w1*x1_+prior_w2*x2_)))</f>
        <v>0.35999390988696356</v>
      </c>
      <c r="N367" s="6">
        <f ca="1">alpha*(y-h)*h*(1-h)*x0_</f>
        <v>-8.2941982951595418E-3</v>
      </c>
      <c r="O367" s="7">
        <f ca="1">alpha*(y-h)*h*(1-h)*x1_</f>
        <v>0</v>
      </c>
      <c r="P367" s="8">
        <f ca="1">alpha*(y-h)*h*(1-h)*x2_</f>
        <v>-8.2941982951595418E-3</v>
      </c>
      <c r="Q367" s="6">
        <f t="shared" ca="1" si="58"/>
        <v>-0.59343729135883461</v>
      </c>
      <c r="R367" s="7">
        <f t="shared" ca="1" si="59"/>
        <v>1.5485883679242696</v>
      </c>
      <c r="S367" s="8">
        <f t="shared" ca="1" si="60"/>
        <v>1.4583169848586992E-3</v>
      </c>
    </row>
    <row r="368" spans="1:19" x14ac:dyDescent="0.75">
      <c r="A368" s="34"/>
      <c r="B368" s="36"/>
      <c r="C368" s="33"/>
      <c r="D368" s="16">
        <f t="shared" si="55"/>
        <v>122</v>
      </c>
      <c r="E368" s="1">
        <f t="shared" si="56"/>
        <v>5</v>
      </c>
      <c r="F368" s="6">
        <v>1</v>
      </c>
      <c r="G368" s="7">
        <f t="shared" ca="1" si="57"/>
        <v>1</v>
      </c>
      <c r="H368" s="7">
        <f t="shared" ca="1" si="61"/>
        <v>2</v>
      </c>
      <c r="I368" s="13">
        <f t="shared" ca="1" si="62"/>
        <v>1</v>
      </c>
      <c r="J368" s="6">
        <f t="shared" ca="1" si="63"/>
        <v>-0.59343729135883461</v>
      </c>
      <c r="K368" s="7">
        <f t="shared" ca="1" si="64"/>
        <v>1.5485883679242696</v>
      </c>
      <c r="L368" s="8">
        <f t="shared" ca="1" si="65"/>
        <v>1.4583169848586992E-3</v>
      </c>
      <c r="M368" s="13">
        <f ca="1">1/(1+EXP(-(prior_w0*x0_+prior_w1*x1_+prior_w2*x2_)))</f>
        <v>0.72273476183359797</v>
      </c>
      <c r="N368" s="6">
        <f ca="1">alpha*(y-h)*h*(1-h)*x0_</f>
        <v>5.5560966437084441E-3</v>
      </c>
      <c r="O368" s="7">
        <f ca="1">alpha*(y-h)*h*(1-h)*x1_</f>
        <v>5.5560966437084441E-3</v>
      </c>
      <c r="P368" s="8">
        <f ca="1">alpha*(y-h)*h*(1-h)*x2_</f>
        <v>1.1112193287416888E-2</v>
      </c>
      <c r="Q368" s="6">
        <f t="shared" ca="1" si="58"/>
        <v>-0.58788119471512612</v>
      </c>
      <c r="R368" s="7">
        <f t="shared" ca="1" si="59"/>
        <v>1.5541444645679781</v>
      </c>
      <c r="S368" s="8">
        <f t="shared" ca="1" si="60"/>
        <v>1.2570510272275588E-2</v>
      </c>
    </row>
    <row r="369" spans="1:19" x14ac:dyDescent="0.75">
      <c r="A369" s="34"/>
      <c r="B369" s="36"/>
      <c r="C369" s="33"/>
      <c r="D369" s="16">
        <f t="shared" si="55"/>
        <v>122</v>
      </c>
      <c r="E369" s="1">
        <f t="shared" si="56"/>
        <v>6</v>
      </c>
      <c r="F369" s="6">
        <v>1</v>
      </c>
      <c r="G369" s="7">
        <f t="shared" ca="1" si="57"/>
        <v>-1</v>
      </c>
      <c r="H369" s="7">
        <f t="shared" ca="1" si="61"/>
        <v>2</v>
      </c>
      <c r="I369" s="13">
        <f t="shared" ca="1" si="62"/>
        <v>0</v>
      </c>
      <c r="J369" s="6">
        <f t="shared" ca="1" si="63"/>
        <v>-0.58788119471512612</v>
      </c>
      <c r="K369" s="7">
        <f t="shared" ca="1" si="64"/>
        <v>1.5541444645679781</v>
      </c>
      <c r="L369" s="8">
        <f t="shared" ca="1" si="65"/>
        <v>1.2570510272275588E-2</v>
      </c>
      <c r="M369" s="13">
        <f ca="1">1/(1+EXP(-(prior_w0*x0_+prior_w1*x1_+prior_w2*x2_)))</f>
        <v>0.10746652284083932</v>
      </c>
      <c r="N369" s="6">
        <f ca="1">alpha*(y-h)*h*(1-h)*x0_</f>
        <v>-1.0307916906367551E-3</v>
      </c>
      <c r="O369" s="7">
        <f ca="1">alpha*(y-h)*h*(1-h)*x1_</f>
        <v>1.0307916906367551E-3</v>
      </c>
      <c r="P369" s="8">
        <f ca="1">alpha*(y-h)*h*(1-h)*x2_</f>
        <v>-2.0615833812735102E-3</v>
      </c>
      <c r="Q369" s="6">
        <f t="shared" ca="1" si="58"/>
        <v>-0.58891198640576292</v>
      </c>
      <c r="R369" s="7">
        <f t="shared" ca="1" si="59"/>
        <v>1.5551752562586147</v>
      </c>
      <c r="S369" s="8">
        <f t="shared" ca="1" si="60"/>
        <v>1.0508926891002078E-2</v>
      </c>
    </row>
    <row r="370" spans="1:19" x14ac:dyDescent="0.75">
      <c r="A370" s="34"/>
      <c r="B370" s="36"/>
      <c r="C370" s="33"/>
      <c r="D370" s="16">
        <f t="shared" si="55"/>
        <v>122</v>
      </c>
      <c r="E370" s="1">
        <f t="shared" si="56"/>
        <v>7</v>
      </c>
      <c r="F370" s="6">
        <v>1</v>
      </c>
      <c r="G370" s="7">
        <f t="shared" ca="1" si="57"/>
        <v>0</v>
      </c>
      <c r="H370" s="7">
        <f t="shared" ca="1" si="61"/>
        <v>1</v>
      </c>
      <c r="I370" s="13">
        <f t="shared" ca="1" si="62"/>
        <v>0</v>
      </c>
      <c r="J370" s="6">
        <f t="shared" ca="1" si="63"/>
        <v>-0.58891198640576292</v>
      </c>
      <c r="K370" s="7">
        <f t="shared" ca="1" si="64"/>
        <v>1.5551752562586147</v>
      </c>
      <c r="L370" s="8">
        <f t="shared" ca="1" si="65"/>
        <v>1.0508926891002078E-2</v>
      </c>
      <c r="M370" s="13">
        <f ca="1">1/(1+EXP(-(prior_w0*x0_+prior_w1*x1_+prior_w2*x2_)))</f>
        <v>0.35930013236950176</v>
      </c>
      <c r="N370" s="6">
        <f ca="1">alpha*(y-h)*h*(1-h)*x0_</f>
        <v>-8.271216499840842E-3</v>
      </c>
      <c r="O370" s="7">
        <f ca="1">alpha*(y-h)*h*(1-h)*x1_</f>
        <v>0</v>
      </c>
      <c r="P370" s="8">
        <f ca="1">alpha*(y-h)*h*(1-h)*x2_</f>
        <v>-8.271216499840842E-3</v>
      </c>
      <c r="Q370" s="6">
        <f t="shared" ca="1" si="58"/>
        <v>-0.59718320290560378</v>
      </c>
      <c r="R370" s="7">
        <f t="shared" ca="1" si="59"/>
        <v>1.5551752562586147</v>
      </c>
      <c r="S370" s="8">
        <f t="shared" ca="1" si="60"/>
        <v>2.2377103911612357E-3</v>
      </c>
    </row>
    <row r="371" spans="1:19" x14ac:dyDescent="0.75">
      <c r="A371" s="34"/>
      <c r="B371" s="36"/>
      <c r="C371" s="33"/>
      <c r="D371" s="16">
        <f t="shared" si="55"/>
        <v>123</v>
      </c>
      <c r="E371" s="1">
        <f t="shared" si="56"/>
        <v>5</v>
      </c>
      <c r="F371" s="6">
        <v>1</v>
      </c>
      <c r="G371" s="7">
        <f t="shared" ca="1" si="57"/>
        <v>1</v>
      </c>
      <c r="H371" s="7">
        <f t="shared" ca="1" si="61"/>
        <v>2</v>
      </c>
      <c r="I371" s="13">
        <f t="shared" ca="1" si="62"/>
        <v>1</v>
      </c>
      <c r="J371" s="6">
        <f t="shared" ca="1" si="63"/>
        <v>-0.59718320290560378</v>
      </c>
      <c r="K371" s="7">
        <f t="shared" ca="1" si="64"/>
        <v>1.5551752562586147</v>
      </c>
      <c r="L371" s="8">
        <f t="shared" ca="1" si="65"/>
        <v>2.2377103911612357E-3</v>
      </c>
      <c r="M371" s="13">
        <f ca="1">1/(1+EXP(-(prior_w0*x0_+prior_w1*x1_+prior_w2*x2_)))</f>
        <v>0.72361556246731429</v>
      </c>
      <c r="N371" s="6">
        <f ca="1">alpha*(y-h)*h*(1-h)*x0_</f>
        <v>5.5275804141017276E-3</v>
      </c>
      <c r="O371" s="7">
        <f ca="1">alpha*(y-h)*h*(1-h)*x1_</f>
        <v>5.5275804141017276E-3</v>
      </c>
      <c r="P371" s="8">
        <f ca="1">alpha*(y-h)*h*(1-h)*x2_</f>
        <v>1.1055160828203455E-2</v>
      </c>
      <c r="Q371" s="6">
        <f t="shared" ca="1" si="58"/>
        <v>-0.59165562249150205</v>
      </c>
      <c r="R371" s="7">
        <f t="shared" ca="1" si="59"/>
        <v>1.5607028366727165</v>
      </c>
      <c r="S371" s="8">
        <f t="shared" ca="1" si="60"/>
        <v>1.3292871219364691E-2</v>
      </c>
    </row>
    <row r="372" spans="1:19" x14ac:dyDescent="0.75">
      <c r="A372" s="34"/>
      <c r="B372" s="36"/>
      <c r="C372" s="33"/>
      <c r="D372" s="16">
        <f t="shared" si="55"/>
        <v>123</v>
      </c>
      <c r="E372" s="1">
        <f t="shared" si="56"/>
        <v>6</v>
      </c>
      <c r="F372" s="6">
        <v>1</v>
      </c>
      <c r="G372" s="7">
        <f t="shared" ca="1" si="57"/>
        <v>-1</v>
      </c>
      <c r="H372" s="7">
        <f t="shared" ca="1" si="61"/>
        <v>2</v>
      </c>
      <c r="I372" s="13">
        <f t="shared" ca="1" si="62"/>
        <v>0</v>
      </c>
      <c r="J372" s="6">
        <f t="shared" ca="1" si="63"/>
        <v>-0.59165562249150205</v>
      </c>
      <c r="K372" s="7">
        <f t="shared" ca="1" si="64"/>
        <v>1.5607028366727165</v>
      </c>
      <c r="L372" s="8">
        <f t="shared" ca="1" si="65"/>
        <v>1.3292871219364691E-2</v>
      </c>
      <c r="M372" s="13">
        <f ca="1">1/(1+EXP(-(prior_w0*x0_+prior_w1*x1_+prior_w2*x2_)))</f>
        <v>0.10661697046228262</v>
      </c>
      <c r="N372" s="6">
        <f ca="1">alpha*(y-h)*h*(1-h)*x0_</f>
        <v>-1.015524426784992E-3</v>
      </c>
      <c r="O372" s="7">
        <f ca="1">alpha*(y-h)*h*(1-h)*x1_</f>
        <v>1.015524426784992E-3</v>
      </c>
      <c r="P372" s="8">
        <f ca="1">alpha*(y-h)*h*(1-h)*x2_</f>
        <v>-2.0310488535699839E-3</v>
      </c>
      <c r="Q372" s="6">
        <f t="shared" ca="1" si="58"/>
        <v>-0.59267114691828704</v>
      </c>
      <c r="R372" s="7">
        <f t="shared" ca="1" si="59"/>
        <v>1.5617183610995016</v>
      </c>
      <c r="S372" s="8">
        <f t="shared" ca="1" si="60"/>
        <v>1.1261822365794706E-2</v>
      </c>
    </row>
    <row r="373" spans="1:19" x14ac:dyDescent="0.75">
      <c r="A373" s="34"/>
      <c r="B373" s="36"/>
      <c r="C373" s="33"/>
      <c r="D373" s="16">
        <f t="shared" si="55"/>
        <v>123</v>
      </c>
      <c r="E373" s="1">
        <f t="shared" si="56"/>
        <v>7</v>
      </c>
      <c r="F373" s="6">
        <v>1</v>
      </c>
      <c r="G373" s="7">
        <f t="shared" ca="1" si="57"/>
        <v>0</v>
      </c>
      <c r="H373" s="7">
        <f t="shared" ca="1" si="61"/>
        <v>1</v>
      </c>
      <c r="I373" s="13">
        <f t="shared" ca="1" si="62"/>
        <v>0</v>
      </c>
      <c r="J373" s="6">
        <f t="shared" ca="1" si="63"/>
        <v>-0.59267114691828704</v>
      </c>
      <c r="K373" s="7">
        <f t="shared" ca="1" si="64"/>
        <v>1.5617183610995016</v>
      </c>
      <c r="L373" s="8">
        <f t="shared" ca="1" si="65"/>
        <v>1.1261822365794706E-2</v>
      </c>
      <c r="M373" s="13">
        <f ca="1">1/(1+EXP(-(prior_w0*x0_+prior_w1*x1_+prior_w2*x2_)))</f>
        <v>0.35860837261613154</v>
      </c>
      <c r="N373" s="6">
        <f ca="1">alpha*(y-h)*h*(1-h)*x0_</f>
        <v>-8.2482940775383574E-3</v>
      </c>
      <c r="O373" s="7">
        <f ca="1">alpha*(y-h)*h*(1-h)*x1_</f>
        <v>0</v>
      </c>
      <c r="P373" s="8">
        <f ca="1">alpha*(y-h)*h*(1-h)*x2_</f>
        <v>-8.2482940775383574E-3</v>
      </c>
      <c r="Q373" s="6">
        <f t="shared" ca="1" si="58"/>
        <v>-0.60091944099582539</v>
      </c>
      <c r="R373" s="7">
        <f t="shared" ca="1" si="59"/>
        <v>1.5617183610995016</v>
      </c>
      <c r="S373" s="8">
        <f t="shared" ca="1" si="60"/>
        <v>3.013528288256349E-3</v>
      </c>
    </row>
    <row r="374" spans="1:19" x14ac:dyDescent="0.75">
      <c r="A374" s="34"/>
      <c r="B374" s="36"/>
      <c r="C374" s="33"/>
      <c r="D374" s="16">
        <f t="shared" si="55"/>
        <v>124</v>
      </c>
      <c r="E374" s="1">
        <f t="shared" si="56"/>
        <v>5</v>
      </c>
      <c r="F374" s="6">
        <v>1</v>
      </c>
      <c r="G374" s="7">
        <f t="shared" ca="1" si="57"/>
        <v>1</v>
      </c>
      <c r="H374" s="7">
        <f t="shared" ca="1" si="61"/>
        <v>2</v>
      </c>
      <c r="I374" s="13">
        <f t="shared" ca="1" si="62"/>
        <v>1</v>
      </c>
      <c r="J374" s="6">
        <f t="shared" ca="1" si="63"/>
        <v>-0.60091944099582539</v>
      </c>
      <c r="K374" s="7">
        <f t="shared" ca="1" si="64"/>
        <v>1.5617183610995016</v>
      </c>
      <c r="L374" s="8">
        <f t="shared" ca="1" si="65"/>
        <v>3.013528288256349E-3</v>
      </c>
      <c r="M374" s="13">
        <f ca="1">1/(1+EXP(-(prior_w0*x0_+prior_w1*x1_+prior_w2*x2_)))</f>
        <v>0.72448639577396357</v>
      </c>
      <c r="N374" s="6">
        <f ca="1">alpha*(y-h)*h*(1-h)*x0_</f>
        <v>5.4994129393182399E-3</v>
      </c>
      <c r="O374" s="7">
        <f ca="1">alpha*(y-h)*h*(1-h)*x1_</f>
        <v>5.4994129393182399E-3</v>
      </c>
      <c r="P374" s="8">
        <f ca="1">alpha*(y-h)*h*(1-h)*x2_</f>
        <v>1.099882587863648E-2</v>
      </c>
      <c r="Q374" s="6">
        <f t="shared" ca="1" si="58"/>
        <v>-0.59542002805650718</v>
      </c>
      <c r="R374" s="7">
        <f t="shared" ca="1" si="59"/>
        <v>1.5672177740388198</v>
      </c>
      <c r="S374" s="8">
        <f t="shared" ca="1" si="60"/>
        <v>1.4012354166892829E-2</v>
      </c>
    </row>
    <row r="375" spans="1:19" x14ac:dyDescent="0.75">
      <c r="A375" s="34"/>
      <c r="B375" s="36"/>
      <c r="C375" s="33"/>
      <c r="D375" s="16">
        <f t="shared" si="55"/>
        <v>124</v>
      </c>
      <c r="E375" s="1">
        <f t="shared" si="56"/>
        <v>6</v>
      </c>
      <c r="F375" s="6">
        <v>1</v>
      </c>
      <c r="G375" s="7">
        <f t="shared" ca="1" si="57"/>
        <v>-1</v>
      </c>
      <c r="H375" s="7">
        <f t="shared" ca="1" si="61"/>
        <v>2</v>
      </c>
      <c r="I375" s="13">
        <f t="shared" ca="1" si="62"/>
        <v>0</v>
      </c>
      <c r="J375" s="6">
        <f t="shared" ca="1" si="63"/>
        <v>-0.59542002805650718</v>
      </c>
      <c r="K375" s="7">
        <f t="shared" ca="1" si="64"/>
        <v>1.5672177740388198</v>
      </c>
      <c r="L375" s="8">
        <f t="shared" ca="1" si="65"/>
        <v>1.4012354166892829E-2</v>
      </c>
      <c r="M375" s="13">
        <f ca="1">1/(1+EXP(-(prior_w0*x0_+prior_w1*x1_+prior_w2*x2_)))</f>
        <v>0.10577785002348895</v>
      </c>
      <c r="N375" s="6">
        <f ca="1">alpha*(y-h)*h*(1-h)*x0_</f>
        <v>-1.0005410104468558E-3</v>
      </c>
      <c r="O375" s="7">
        <f ca="1">alpha*(y-h)*h*(1-h)*x1_</f>
        <v>1.0005410104468558E-3</v>
      </c>
      <c r="P375" s="8">
        <f ca="1">alpha*(y-h)*h*(1-h)*x2_</f>
        <v>-2.0010820208937116E-3</v>
      </c>
      <c r="Q375" s="6">
        <f t="shared" ca="1" si="58"/>
        <v>-0.59642056906695406</v>
      </c>
      <c r="R375" s="7">
        <f t="shared" ca="1" si="59"/>
        <v>1.5682183150492666</v>
      </c>
      <c r="S375" s="8">
        <f t="shared" ca="1" si="60"/>
        <v>1.2011272145999117E-2</v>
      </c>
    </row>
    <row r="376" spans="1:19" x14ac:dyDescent="0.75">
      <c r="A376" s="34"/>
      <c r="B376" s="36"/>
      <c r="C376" s="33"/>
      <c r="D376" s="16">
        <f t="shared" si="55"/>
        <v>124</v>
      </c>
      <c r="E376" s="1">
        <f t="shared" si="56"/>
        <v>7</v>
      </c>
      <c r="F376" s="6">
        <v>1</v>
      </c>
      <c r="G376" s="7">
        <f t="shared" ca="1" si="57"/>
        <v>0</v>
      </c>
      <c r="H376" s="7">
        <f t="shared" ca="1" si="61"/>
        <v>1</v>
      </c>
      <c r="I376" s="13">
        <f t="shared" ca="1" si="62"/>
        <v>0</v>
      </c>
      <c r="J376" s="6">
        <f t="shared" ca="1" si="63"/>
        <v>-0.59642056906695406</v>
      </c>
      <c r="K376" s="7">
        <f t="shared" ca="1" si="64"/>
        <v>1.5682183150492666</v>
      </c>
      <c r="L376" s="8">
        <f t="shared" ca="1" si="65"/>
        <v>1.2011272145999117E-2</v>
      </c>
      <c r="M376" s="13">
        <f ca="1">1/(1+EXP(-(prior_w0*x0_+prior_w1*x1_+prior_w2*x2_)))</f>
        <v>0.3579186468274454</v>
      </c>
      <c r="N376" s="6">
        <f ca="1">alpha*(y-h)*h*(1-h)*x0_</f>
        <v>-8.2254318283254135E-3</v>
      </c>
      <c r="O376" s="7">
        <f ca="1">alpha*(y-h)*h*(1-h)*x1_</f>
        <v>0</v>
      </c>
      <c r="P376" s="8">
        <f ca="1">alpha*(y-h)*h*(1-h)*x2_</f>
        <v>-8.2254318283254135E-3</v>
      </c>
      <c r="Q376" s="6">
        <f t="shared" ca="1" si="58"/>
        <v>-0.60464600089527942</v>
      </c>
      <c r="R376" s="7">
        <f t="shared" ca="1" si="59"/>
        <v>1.5682183150492666</v>
      </c>
      <c r="S376" s="8">
        <f t="shared" ca="1" si="60"/>
        <v>3.7858403176737037E-3</v>
      </c>
    </row>
    <row r="377" spans="1:19" x14ac:dyDescent="0.75">
      <c r="A377" s="34"/>
      <c r="B377" s="36"/>
      <c r="C377" s="33"/>
      <c r="D377" s="16">
        <f t="shared" si="55"/>
        <v>125</v>
      </c>
      <c r="E377" s="1">
        <f t="shared" si="56"/>
        <v>5</v>
      </c>
      <c r="F377" s="6">
        <v>1</v>
      </c>
      <c r="G377" s="7">
        <f t="shared" ca="1" si="57"/>
        <v>1</v>
      </c>
      <c r="H377" s="7">
        <f t="shared" ca="1" si="61"/>
        <v>2</v>
      </c>
      <c r="I377" s="13">
        <f t="shared" ca="1" si="62"/>
        <v>1</v>
      </c>
      <c r="J377" s="6">
        <f t="shared" ca="1" si="63"/>
        <v>-0.60464600089527942</v>
      </c>
      <c r="K377" s="7">
        <f t="shared" ca="1" si="64"/>
        <v>1.5682183150492666</v>
      </c>
      <c r="L377" s="8">
        <f t="shared" ca="1" si="65"/>
        <v>3.7858403176737037E-3</v>
      </c>
      <c r="M377" s="13">
        <f ca="1">1/(1+EXP(-(prior_w0*x0_+prior_w1*x1_+prior_w2*x2_)))</f>
        <v>0.72534746148381568</v>
      </c>
      <c r="N377" s="6">
        <f ca="1">alpha*(y-h)*h*(1-h)*x0_</f>
        <v>5.4715872677650384E-3</v>
      </c>
      <c r="O377" s="7">
        <f ca="1">alpha*(y-h)*h*(1-h)*x1_</f>
        <v>5.4715872677650384E-3</v>
      </c>
      <c r="P377" s="8">
        <f ca="1">alpha*(y-h)*h*(1-h)*x2_</f>
        <v>1.0943174535530077E-2</v>
      </c>
      <c r="Q377" s="6">
        <f t="shared" ca="1" si="58"/>
        <v>-0.59917441362751434</v>
      </c>
      <c r="R377" s="7">
        <f t="shared" ca="1" si="59"/>
        <v>1.5736899023170317</v>
      </c>
      <c r="S377" s="8">
        <f t="shared" ca="1" si="60"/>
        <v>1.4729014853203781E-2</v>
      </c>
    </row>
    <row r="378" spans="1:19" x14ac:dyDescent="0.75">
      <c r="A378" s="34"/>
      <c r="B378" s="36"/>
      <c r="C378" s="33"/>
      <c r="D378" s="16">
        <f t="shared" si="55"/>
        <v>125</v>
      </c>
      <c r="E378" s="1">
        <f t="shared" si="56"/>
        <v>6</v>
      </c>
      <c r="F378" s="6">
        <v>1</v>
      </c>
      <c r="G378" s="7">
        <f t="shared" ca="1" si="57"/>
        <v>-1</v>
      </c>
      <c r="H378" s="7">
        <f t="shared" ca="1" si="61"/>
        <v>2</v>
      </c>
      <c r="I378" s="13">
        <f t="shared" ca="1" si="62"/>
        <v>0</v>
      </c>
      <c r="J378" s="6">
        <f t="shared" ca="1" si="63"/>
        <v>-0.59917441362751434</v>
      </c>
      <c r="K378" s="7">
        <f t="shared" ca="1" si="64"/>
        <v>1.5736899023170317</v>
      </c>
      <c r="L378" s="8">
        <f t="shared" ca="1" si="65"/>
        <v>1.4729014853203781E-2</v>
      </c>
      <c r="M378" s="13">
        <f ca="1">1/(1+EXP(-(prior_w0*x0_+prior_w1*x1_+prior_w2*x2_)))</f>
        <v>0.10494899021003523</v>
      </c>
      <c r="N378" s="6">
        <f ca="1">alpha*(y-h)*h*(1-h)*x0_</f>
        <v>-9.8583518754123017E-4</v>
      </c>
      <c r="O378" s="7">
        <f ca="1">alpha*(y-h)*h*(1-h)*x1_</f>
        <v>9.8583518754123017E-4</v>
      </c>
      <c r="P378" s="8">
        <f ca="1">alpha*(y-h)*h*(1-h)*x2_</f>
        <v>-1.9716703750824603E-3</v>
      </c>
      <c r="Q378" s="6">
        <f t="shared" ca="1" si="58"/>
        <v>-0.60016024881505559</v>
      </c>
      <c r="R378" s="7">
        <f t="shared" ca="1" si="59"/>
        <v>1.5746757375045728</v>
      </c>
      <c r="S378" s="8">
        <f t="shared" ca="1" si="60"/>
        <v>1.2757344478121321E-2</v>
      </c>
    </row>
    <row r="379" spans="1:19" x14ac:dyDescent="0.75">
      <c r="A379" s="34"/>
      <c r="B379" s="36"/>
      <c r="C379" s="33"/>
      <c r="D379" s="16">
        <f t="shared" si="55"/>
        <v>125</v>
      </c>
      <c r="E379" s="1">
        <f t="shared" si="56"/>
        <v>7</v>
      </c>
      <c r="F379" s="6">
        <v>1</v>
      </c>
      <c r="G379" s="7">
        <f t="shared" ca="1" si="57"/>
        <v>0</v>
      </c>
      <c r="H379" s="7">
        <f t="shared" ca="1" si="61"/>
        <v>1</v>
      </c>
      <c r="I379" s="13">
        <f t="shared" ca="1" si="62"/>
        <v>0</v>
      </c>
      <c r="J379" s="6">
        <f t="shared" ca="1" si="63"/>
        <v>-0.60016024881505559</v>
      </c>
      <c r="K379" s="7">
        <f t="shared" ca="1" si="64"/>
        <v>1.5746757375045728</v>
      </c>
      <c r="L379" s="8">
        <f t="shared" ca="1" si="65"/>
        <v>1.2757344478121321E-2</v>
      </c>
      <c r="M379" s="13">
        <f ca="1">1/(1+EXP(-(prior_w0*x0_+prior_w1*x1_+prior_w2*x2_)))</f>
        <v>0.35723097026542311</v>
      </c>
      <c r="N379" s="6">
        <f ca="1">alpha*(y-h)*h*(1-h)*x0_</f>
        <v>-8.2026305181461048E-3</v>
      </c>
      <c r="O379" s="7">
        <f ca="1">alpha*(y-h)*h*(1-h)*x1_</f>
        <v>0</v>
      </c>
      <c r="P379" s="8">
        <f ca="1">alpha*(y-h)*h*(1-h)*x2_</f>
        <v>-8.2026305181461048E-3</v>
      </c>
      <c r="Q379" s="6">
        <f t="shared" ca="1" si="58"/>
        <v>-0.60836287933320166</v>
      </c>
      <c r="R379" s="7">
        <f t="shared" ca="1" si="59"/>
        <v>1.5746757375045728</v>
      </c>
      <c r="S379" s="8">
        <f t="shared" ca="1" si="60"/>
        <v>4.5547139599752158E-3</v>
      </c>
    </row>
    <row r="380" spans="1:19" x14ac:dyDescent="0.75">
      <c r="A380" s="34"/>
      <c r="B380" s="36"/>
      <c r="C380" s="33"/>
      <c r="D380" s="16">
        <f t="shared" si="55"/>
        <v>126</v>
      </c>
      <c r="E380" s="1">
        <f t="shared" si="56"/>
        <v>5</v>
      </c>
      <c r="F380" s="6">
        <v>1</v>
      </c>
      <c r="G380" s="7">
        <f t="shared" ca="1" si="57"/>
        <v>1</v>
      </c>
      <c r="H380" s="7">
        <f t="shared" ca="1" si="61"/>
        <v>2</v>
      </c>
      <c r="I380" s="13">
        <f t="shared" ca="1" si="62"/>
        <v>1</v>
      </c>
      <c r="J380" s="6">
        <f t="shared" ca="1" si="63"/>
        <v>-0.60836287933320166</v>
      </c>
      <c r="K380" s="7">
        <f t="shared" ca="1" si="64"/>
        <v>1.5746757375045728</v>
      </c>
      <c r="L380" s="8">
        <f t="shared" ca="1" si="65"/>
        <v>4.5547139599752158E-3</v>
      </c>
      <c r="M380" s="13">
        <f ca="1">1/(1+EXP(-(prior_w0*x0_+prior_w1*x1_+prior_w2*x2_)))</f>
        <v>0.72619895412735724</v>
      </c>
      <c r="N380" s="6">
        <f ca="1">alpha*(y-h)*h*(1-h)*x0_</f>
        <v>5.444096623200838E-3</v>
      </c>
      <c r="O380" s="7">
        <f ca="1">alpha*(y-h)*h*(1-h)*x1_</f>
        <v>5.444096623200838E-3</v>
      </c>
      <c r="P380" s="8">
        <f ca="1">alpha*(y-h)*h*(1-h)*x2_</f>
        <v>1.0888193246401676E-2</v>
      </c>
      <c r="Q380" s="6">
        <f t="shared" ca="1" si="58"/>
        <v>-0.60291878271000077</v>
      </c>
      <c r="R380" s="7">
        <f t="shared" ca="1" si="59"/>
        <v>1.5801198341277736</v>
      </c>
      <c r="S380" s="8">
        <f t="shared" ca="1" si="60"/>
        <v>1.5442907206376892E-2</v>
      </c>
    </row>
    <row r="381" spans="1:19" x14ac:dyDescent="0.75">
      <c r="A381" s="34"/>
      <c r="B381" s="36"/>
      <c r="C381" s="33"/>
      <c r="D381" s="16">
        <f t="shared" si="55"/>
        <v>126</v>
      </c>
      <c r="E381" s="1">
        <f t="shared" si="56"/>
        <v>6</v>
      </c>
      <c r="F381" s="6">
        <v>1</v>
      </c>
      <c r="G381" s="7">
        <f t="shared" ca="1" si="57"/>
        <v>-1</v>
      </c>
      <c r="H381" s="7">
        <f t="shared" ca="1" si="61"/>
        <v>2</v>
      </c>
      <c r="I381" s="13">
        <f t="shared" ca="1" si="62"/>
        <v>0</v>
      </c>
      <c r="J381" s="6">
        <f t="shared" ca="1" si="63"/>
        <v>-0.60291878271000077</v>
      </c>
      <c r="K381" s="7">
        <f t="shared" ca="1" si="64"/>
        <v>1.5801198341277736</v>
      </c>
      <c r="L381" s="8">
        <f t="shared" ca="1" si="65"/>
        <v>1.5442907206376892E-2</v>
      </c>
      <c r="M381" s="13">
        <f ca="1">1/(1+EXP(-(prior_w0*x0_+prior_w1*x1_+prior_w2*x2_)))</f>
        <v>0.10413022316085621</v>
      </c>
      <c r="N381" s="6">
        <f ca="1">alpha*(y-h)*h*(1-h)*x0_</f>
        <v>-9.7140086012795744E-4</v>
      </c>
      <c r="O381" s="7">
        <f ca="1">alpha*(y-h)*h*(1-h)*x1_</f>
        <v>9.7140086012795744E-4</v>
      </c>
      <c r="P381" s="8">
        <f ca="1">alpha*(y-h)*h*(1-h)*x2_</f>
        <v>-1.9428017202559149E-3</v>
      </c>
      <c r="Q381" s="6">
        <f t="shared" ca="1" si="58"/>
        <v>-0.60389018357012869</v>
      </c>
      <c r="R381" s="7">
        <f t="shared" ca="1" si="59"/>
        <v>1.5810912349879016</v>
      </c>
      <c r="S381" s="8">
        <f t="shared" ca="1" si="60"/>
        <v>1.3500105486120977E-2</v>
      </c>
    </row>
    <row r="382" spans="1:19" x14ac:dyDescent="0.75">
      <c r="A382" s="34"/>
      <c r="B382" s="36"/>
      <c r="C382" s="33"/>
      <c r="D382" s="16">
        <f t="shared" si="55"/>
        <v>126</v>
      </c>
      <c r="E382" s="1">
        <f t="shared" si="56"/>
        <v>7</v>
      </c>
      <c r="F382" s="6">
        <v>1</v>
      </c>
      <c r="G382" s="7">
        <f t="shared" ca="1" si="57"/>
        <v>0</v>
      </c>
      <c r="H382" s="7">
        <f t="shared" ca="1" si="61"/>
        <v>1</v>
      </c>
      <c r="I382" s="13">
        <f t="shared" ca="1" si="62"/>
        <v>0</v>
      </c>
      <c r="J382" s="6">
        <f t="shared" ca="1" si="63"/>
        <v>-0.60389018357012869</v>
      </c>
      <c r="K382" s="7">
        <f t="shared" ca="1" si="64"/>
        <v>1.5810912349879016</v>
      </c>
      <c r="L382" s="8">
        <f t="shared" ca="1" si="65"/>
        <v>1.3500105486120977E-2</v>
      </c>
      <c r="M382" s="13">
        <f ca="1">1/(1+EXP(-(prior_w0*x0_+prior_w1*x1_+prior_w2*x2_)))</f>
        <v>0.35654535728598152</v>
      </c>
      <c r="N382" s="6">
        <f ca="1">alpha*(y-h)*h*(1-h)*x0_</f>
        <v>-8.1798908798242469E-3</v>
      </c>
      <c r="O382" s="7">
        <f ca="1">alpha*(y-h)*h*(1-h)*x1_</f>
        <v>0</v>
      </c>
      <c r="P382" s="8">
        <f ca="1">alpha*(y-h)*h*(1-h)*x2_</f>
        <v>-8.1798908798242469E-3</v>
      </c>
      <c r="Q382" s="6">
        <f t="shared" ca="1" si="58"/>
        <v>-0.61207007444995298</v>
      </c>
      <c r="R382" s="7">
        <f t="shared" ca="1" si="59"/>
        <v>1.5810912349879016</v>
      </c>
      <c r="S382" s="8">
        <f t="shared" ca="1" si="60"/>
        <v>5.32021460629673E-3</v>
      </c>
    </row>
    <row r="383" spans="1:19" x14ac:dyDescent="0.75">
      <c r="A383" s="34"/>
      <c r="B383" s="36"/>
      <c r="C383" s="33"/>
      <c r="D383" s="16">
        <f t="shared" si="55"/>
        <v>127</v>
      </c>
      <c r="E383" s="1">
        <f t="shared" si="56"/>
        <v>5</v>
      </c>
      <c r="F383" s="6">
        <v>1</v>
      </c>
      <c r="G383" s="7">
        <f t="shared" ca="1" si="57"/>
        <v>1</v>
      </c>
      <c r="H383" s="7">
        <f t="shared" ca="1" si="61"/>
        <v>2</v>
      </c>
      <c r="I383" s="13">
        <f t="shared" ca="1" si="62"/>
        <v>1</v>
      </c>
      <c r="J383" s="6">
        <f t="shared" ca="1" si="63"/>
        <v>-0.61207007444995298</v>
      </c>
      <c r="K383" s="7">
        <f t="shared" ca="1" si="64"/>
        <v>1.5810912349879016</v>
      </c>
      <c r="L383" s="8">
        <f t="shared" ca="1" si="65"/>
        <v>5.32021460629673E-3</v>
      </c>
      <c r="M383" s="13">
        <f ca="1">1/(1+EXP(-(prior_w0*x0_+prior_w1*x1_+prior_w2*x2_)))</f>
        <v>0.72704106319017725</v>
      </c>
      <c r="N383" s="6">
        <f ca="1">alpha*(y-h)*h*(1-h)*x0_</f>
        <v>5.4169343998934213E-3</v>
      </c>
      <c r="O383" s="7">
        <f ca="1">alpha*(y-h)*h*(1-h)*x1_</f>
        <v>5.4169343998934213E-3</v>
      </c>
      <c r="P383" s="8">
        <f ca="1">alpha*(y-h)*h*(1-h)*x2_</f>
        <v>1.0833868799786843E-2</v>
      </c>
      <c r="Q383" s="6">
        <f t="shared" ca="1" si="58"/>
        <v>-0.60665314005005955</v>
      </c>
      <c r="R383" s="7">
        <f t="shared" ca="1" si="59"/>
        <v>1.5865081693877949</v>
      </c>
      <c r="S383" s="8">
        <f t="shared" ca="1" si="60"/>
        <v>1.6154083406083573E-2</v>
      </c>
    </row>
    <row r="384" spans="1:19" x14ac:dyDescent="0.75">
      <c r="A384" s="34"/>
      <c r="B384" s="36"/>
      <c r="C384" s="33"/>
      <c r="D384" s="16">
        <f t="shared" si="55"/>
        <v>127</v>
      </c>
      <c r="E384" s="1">
        <f t="shared" si="56"/>
        <v>6</v>
      </c>
      <c r="F384" s="6">
        <v>1</v>
      </c>
      <c r="G384" s="7">
        <f t="shared" ca="1" si="57"/>
        <v>-1</v>
      </c>
      <c r="H384" s="7">
        <f t="shared" ca="1" si="61"/>
        <v>2</v>
      </c>
      <c r="I384" s="13">
        <f t="shared" ca="1" si="62"/>
        <v>0</v>
      </c>
      <c r="J384" s="6">
        <f t="shared" ca="1" si="63"/>
        <v>-0.60665314005005955</v>
      </c>
      <c r="K384" s="7">
        <f t="shared" ca="1" si="64"/>
        <v>1.5865081693877949</v>
      </c>
      <c r="L384" s="8">
        <f t="shared" ca="1" si="65"/>
        <v>1.6154083406083573E-2</v>
      </c>
      <c r="M384" s="13">
        <f ca="1">1/(1+EXP(-(prior_w0*x0_+prior_w1*x1_+prior_w2*x2_)))</f>
        <v>0.10332138438842892</v>
      </c>
      <c r="N384" s="6">
        <f ca="1">alpha*(y-h)*h*(1-h)*x0_</f>
        <v>-9.5723208218469657E-4</v>
      </c>
      <c r="O384" s="7">
        <f ca="1">alpha*(y-h)*h*(1-h)*x1_</f>
        <v>9.5723208218469657E-4</v>
      </c>
      <c r="P384" s="8">
        <f ca="1">alpha*(y-h)*h*(1-h)*x2_</f>
        <v>-1.9144641643693931E-3</v>
      </c>
      <c r="Q384" s="6">
        <f t="shared" ca="1" si="58"/>
        <v>-0.60761037213224423</v>
      </c>
      <c r="R384" s="7">
        <f t="shared" ca="1" si="59"/>
        <v>1.5874654014699796</v>
      </c>
      <c r="S384" s="8">
        <f t="shared" ca="1" si="60"/>
        <v>1.423961924171418E-2</v>
      </c>
    </row>
    <row r="385" spans="1:19" x14ac:dyDescent="0.75">
      <c r="A385" s="34"/>
      <c r="B385" s="36"/>
      <c r="C385" s="33"/>
      <c r="D385" s="16">
        <f t="shared" si="55"/>
        <v>127</v>
      </c>
      <c r="E385" s="1">
        <f t="shared" si="56"/>
        <v>7</v>
      </c>
      <c r="F385" s="6">
        <v>1</v>
      </c>
      <c r="G385" s="7">
        <f t="shared" ca="1" si="57"/>
        <v>0</v>
      </c>
      <c r="H385" s="7">
        <f t="shared" ca="1" si="61"/>
        <v>1</v>
      </c>
      <c r="I385" s="13">
        <f t="shared" ca="1" si="62"/>
        <v>0</v>
      </c>
      <c r="J385" s="6">
        <f t="shared" ca="1" si="63"/>
        <v>-0.60761037213224423</v>
      </c>
      <c r="K385" s="7">
        <f t="shared" ca="1" si="64"/>
        <v>1.5874654014699796</v>
      </c>
      <c r="L385" s="8">
        <f t="shared" ca="1" si="65"/>
        <v>1.423961924171418E-2</v>
      </c>
      <c r="M385" s="13">
        <f ca="1">1/(1+EXP(-(prior_w0*x0_+prior_w1*x1_+prior_w2*x2_)))</f>
        <v>0.35586182137052197</v>
      </c>
      <c r="N385" s="6">
        <f ca="1">alpha*(y-h)*h*(1-h)*x0_</f>
        <v>-8.1572136140459824E-3</v>
      </c>
      <c r="O385" s="7">
        <f ca="1">alpha*(y-h)*h*(1-h)*x1_</f>
        <v>0</v>
      </c>
      <c r="P385" s="8">
        <f ca="1">alpha*(y-h)*h*(1-h)*x2_</f>
        <v>-8.1572136140459824E-3</v>
      </c>
      <c r="Q385" s="6">
        <f t="shared" ca="1" si="58"/>
        <v>-0.6157675857462902</v>
      </c>
      <c r="R385" s="7">
        <f t="shared" ca="1" si="59"/>
        <v>1.5874654014699796</v>
      </c>
      <c r="S385" s="8">
        <f t="shared" ca="1" si="60"/>
        <v>6.0824056276681977E-3</v>
      </c>
    </row>
    <row r="386" spans="1:19" x14ac:dyDescent="0.75">
      <c r="A386" s="34"/>
      <c r="B386" s="36"/>
      <c r="C386" s="33"/>
      <c r="D386" s="16">
        <f t="shared" si="55"/>
        <v>128</v>
      </c>
      <c r="E386" s="1">
        <f t="shared" si="56"/>
        <v>5</v>
      </c>
      <c r="F386" s="6">
        <v>1</v>
      </c>
      <c r="G386" s="7">
        <f t="shared" ca="1" si="57"/>
        <v>1</v>
      </c>
      <c r="H386" s="7">
        <f t="shared" ca="1" si="61"/>
        <v>2</v>
      </c>
      <c r="I386" s="13">
        <f t="shared" ca="1" si="62"/>
        <v>1</v>
      </c>
      <c r="J386" s="6">
        <f t="shared" ca="1" si="63"/>
        <v>-0.6157675857462902</v>
      </c>
      <c r="K386" s="7">
        <f t="shared" ca="1" si="64"/>
        <v>1.5874654014699796</v>
      </c>
      <c r="L386" s="8">
        <f t="shared" ca="1" si="65"/>
        <v>6.0824056276681977E-3</v>
      </c>
      <c r="M386" s="13">
        <f ca="1">1/(1+EXP(-(prior_w0*x0_+prior_w1*x1_+prior_w2*x2_)))</f>
        <v>0.72787397326300152</v>
      </c>
      <c r="N386" s="6">
        <f ca="1">alpha*(y-h)*h*(1-h)*x0_</f>
        <v>5.390094157901911E-3</v>
      </c>
      <c r="O386" s="7">
        <f ca="1">alpha*(y-h)*h*(1-h)*x1_</f>
        <v>5.390094157901911E-3</v>
      </c>
      <c r="P386" s="8">
        <f ca="1">alpha*(y-h)*h*(1-h)*x2_</f>
        <v>1.0780188315803822E-2</v>
      </c>
      <c r="Q386" s="6">
        <f t="shared" ca="1" si="58"/>
        <v>-0.61037749158838828</v>
      </c>
      <c r="R386" s="7">
        <f t="shared" ca="1" si="59"/>
        <v>1.5928554956278815</v>
      </c>
      <c r="S386" s="8">
        <f t="shared" ca="1" si="60"/>
        <v>1.6862593943472018E-2</v>
      </c>
    </row>
    <row r="387" spans="1:19" x14ac:dyDescent="0.75">
      <c r="A387" s="34"/>
      <c r="B387" s="36"/>
      <c r="C387" s="33"/>
      <c r="D387" s="16">
        <f t="shared" si="55"/>
        <v>128</v>
      </c>
      <c r="E387" s="1">
        <f t="shared" si="56"/>
        <v>6</v>
      </c>
      <c r="F387" s="6">
        <v>1</v>
      </c>
      <c r="G387" s="7">
        <f t="shared" ca="1" si="57"/>
        <v>-1</v>
      </c>
      <c r="H387" s="7">
        <f t="shared" ca="1" si="61"/>
        <v>2</v>
      </c>
      <c r="I387" s="13">
        <f t="shared" ca="1" si="62"/>
        <v>0</v>
      </c>
      <c r="J387" s="6">
        <f t="shared" ca="1" si="63"/>
        <v>-0.61037749158838828</v>
      </c>
      <c r="K387" s="7">
        <f t="shared" ca="1" si="64"/>
        <v>1.5928554956278815</v>
      </c>
      <c r="L387" s="8">
        <f t="shared" ca="1" si="65"/>
        <v>1.6862593943472018E-2</v>
      </c>
      <c r="M387" s="13">
        <f ca="1">1/(1+EXP(-(prior_w0*x0_+prior_w1*x1_+prior_w2*x2_)))</f>
        <v>0.10252231270095674</v>
      </c>
      <c r="N387" s="6">
        <f ca="1">alpha*(y-h)*h*(1-h)*x0_</f>
        <v>-9.4332305550074564E-4</v>
      </c>
      <c r="O387" s="7">
        <f ca="1">alpha*(y-h)*h*(1-h)*x1_</f>
        <v>9.4332305550074564E-4</v>
      </c>
      <c r="P387" s="8">
        <f ca="1">alpha*(y-h)*h*(1-h)*x2_</f>
        <v>-1.8866461110014913E-3</v>
      </c>
      <c r="Q387" s="6">
        <f t="shared" ca="1" si="58"/>
        <v>-0.61132081464388899</v>
      </c>
      <c r="R387" s="7">
        <f t="shared" ca="1" si="59"/>
        <v>1.5937988186833822</v>
      </c>
      <c r="S387" s="8">
        <f t="shared" ca="1" si="60"/>
        <v>1.4975947832470526E-2</v>
      </c>
    </row>
    <row r="388" spans="1:19" x14ac:dyDescent="0.75">
      <c r="A388" s="34"/>
      <c r="B388" s="36"/>
      <c r="C388" s="33"/>
      <c r="D388" s="16">
        <f t="shared" si="55"/>
        <v>128</v>
      </c>
      <c r="E388" s="1">
        <f t="shared" si="56"/>
        <v>7</v>
      </c>
      <c r="F388" s="6">
        <v>1</v>
      </c>
      <c r="G388" s="7">
        <f t="shared" ca="1" si="57"/>
        <v>0</v>
      </c>
      <c r="H388" s="7">
        <f t="shared" ca="1" si="61"/>
        <v>1</v>
      </c>
      <c r="I388" s="13">
        <f t="shared" ca="1" si="62"/>
        <v>0</v>
      </c>
      <c r="J388" s="6">
        <f t="shared" ca="1" si="63"/>
        <v>-0.61132081464388899</v>
      </c>
      <c r="K388" s="7">
        <f t="shared" ca="1" si="64"/>
        <v>1.5937988186833822</v>
      </c>
      <c r="L388" s="8">
        <f t="shared" ca="1" si="65"/>
        <v>1.4975947832470526E-2</v>
      </c>
      <c r="M388" s="13">
        <f ca="1">1/(1+EXP(-(prior_w0*x0_+prior_w1*x1_+prior_w2*x2_)))</f>
        <v>0.35518037515649475</v>
      </c>
      <c r="N388" s="6">
        <f ca="1">alpha*(y-h)*h*(1-h)*x0_</f>
        <v>-8.1345993903163168E-3</v>
      </c>
      <c r="O388" s="7">
        <f ca="1">alpha*(y-h)*h*(1-h)*x1_</f>
        <v>0</v>
      </c>
      <c r="P388" s="8">
        <f ca="1">alpha*(y-h)*h*(1-h)*x2_</f>
        <v>-8.1345993903163168E-3</v>
      </c>
      <c r="Q388" s="6">
        <f t="shared" ca="1" si="58"/>
        <v>-0.61945541403420534</v>
      </c>
      <c r="R388" s="7">
        <f t="shared" ca="1" si="59"/>
        <v>1.5937988186833822</v>
      </c>
      <c r="S388" s="8">
        <f t="shared" ca="1" si="60"/>
        <v>6.8413484421542096E-3</v>
      </c>
    </row>
    <row r="389" spans="1:19" x14ac:dyDescent="0.75">
      <c r="A389" s="34"/>
      <c r="B389" s="36"/>
      <c r="C389" s="33"/>
      <c r="D389" s="16">
        <f t="shared" ref="D389:D452" si="66">FLOOR((ROW()-5)/$C$2,1)+1</f>
        <v>129</v>
      </c>
      <c r="E389" s="1">
        <f t="shared" ref="E389:E452" si="67">ROW()-($D389-1)*$C$2</f>
        <v>5</v>
      </c>
      <c r="F389" s="6">
        <v>1</v>
      </c>
      <c r="G389" s="7">
        <f t="shared" ref="G389:G452" ca="1" si="68">INDIRECT("a"&amp;$E389)</f>
        <v>1</v>
      </c>
      <c r="H389" s="7">
        <f t="shared" ca="1" si="61"/>
        <v>2</v>
      </c>
      <c r="I389" s="13">
        <f t="shared" ca="1" si="62"/>
        <v>1</v>
      </c>
      <c r="J389" s="6">
        <f t="shared" ca="1" si="63"/>
        <v>-0.61945541403420534</v>
      </c>
      <c r="K389" s="7">
        <f t="shared" ca="1" si="64"/>
        <v>1.5937988186833822</v>
      </c>
      <c r="L389" s="8">
        <f t="shared" ca="1" si="65"/>
        <v>6.8413484421542096E-3</v>
      </c>
      <c r="M389" s="13">
        <f ca="1">1/(1+EXP(-(prior_w0*x0_+prior_w1*x1_+prior_w2*x2_)))</f>
        <v>0.72869786418701388</v>
      </c>
      <c r="N389" s="6">
        <f ca="1">alpha*(y-h)*h*(1-h)*x0_</f>
        <v>5.3635696184824409E-3</v>
      </c>
      <c r="O389" s="7">
        <f ca="1">alpha*(y-h)*h*(1-h)*x1_</f>
        <v>5.3635696184824409E-3</v>
      </c>
      <c r="P389" s="8">
        <f ca="1">alpha*(y-h)*h*(1-h)*x2_</f>
        <v>1.0727139236964882E-2</v>
      </c>
      <c r="Q389" s="6">
        <f t="shared" ref="Q389:Q452" ca="1" si="69">prior_w0+delta_w0</f>
        <v>-0.61409184441572295</v>
      </c>
      <c r="R389" s="7">
        <f t="shared" ref="R389:R452" ca="1" si="70">prior_w1+delta_w1</f>
        <v>1.5991623883018646</v>
      </c>
      <c r="S389" s="8">
        <f t="shared" ref="S389:S452" ca="1" si="71">prior_w2+delta_w2</f>
        <v>1.7568487679119092E-2</v>
      </c>
    </row>
    <row r="390" spans="1:19" x14ac:dyDescent="0.75">
      <c r="A390" s="34"/>
      <c r="B390" s="36"/>
      <c r="C390" s="33"/>
      <c r="D390" s="16">
        <f t="shared" si="66"/>
        <v>129</v>
      </c>
      <c r="E390" s="1">
        <f t="shared" si="67"/>
        <v>6</v>
      </c>
      <c r="F390" s="6">
        <v>1</v>
      </c>
      <c r="G390" s="7">
        <f t="shared" ca="1" si="68"/>
        <v>-1</v>
      </c>
      <c r="H390" s="7">
        <f t="shared" ref="H390:H453" ca="1" si="72">INDIRECT("b"&amp;$E390)</f>
        <v>2</v>
      </c>
      <c r="I390" s="13">
        <f t="shared" ref="I390:I453" ca="1" si="73">INDIRECT("c"&amp;$E390)</f>
        <v>0</v>
      </c>
      <c r="J390" s="6">
        <f t="shared" ref="J390:J453" ca="1" si="74">Q389</f>
        <v>-0.61409184441572295</v>
      </c>
      <c r="K390" s="7">
        <f t="shared" ref="K390:K453" ca="1" si="75">R389</f>
        <v>1.5991623883018646</v>
      </c>
      <c r="L390" s="8">
        <f t="shared" ref="L390:L453" ca="1" si="76">S389</f>
        <v>1.7568487679119092E-2</v>
      </c>
      <c r="M390" s="13">
        <f ca="1">1/(1+EXP(-(prior_w0*x0_+prior_w1*x1_+prior_w2*x2_)))</f>
        <v>0.10173285012650034</v>
      </c>
      <c r="N390" s="6">
        <f ca="1">alpha*(y-h)*h*(1-h)*x0_</f>
        <v>-9.2966812568480829E-4</v>
      </c>
      <c r="O390" s="7">
        <f ca="1">alpha*(y-h)*h*(1-h)*x1_</f>
        <v>9.2966812568480829E-4</v>
      </c>
      <c r="P390" s="8">
        <f ca="1">alpha*(y-h)*h*(1-h)*x2_</f>
        <v>-1.8593362513696166E-3</v>
      </c>
      <c r="Q390" s="6">
        <f t="shared" ca="1" si="69"/>
        <v>-0.6150215125414078</v>
      </c>
      <c r="R390" s="7">
        <f t="shared" ca="1" si="70"/>
        <v>1.6000920564275494</v>
      </c>
      <c r="S390" s="8">
        <f t="shared" ca="1" si="71"/>
        <v>1.5709151427749476E-2</v>
      </c>
    </row>
    <row r="391" spans="1:19" x14ac:dyDescent="0.75">
      <c r="A391" s="34"/>
      <c r="B391" s="36"/>
      <c r="C391" s="33"/>
      <c r="D391" s="16">
        <f t="shared" si="66"/>
        <v>129</v>
      </c>
      <c r="E391" s="1">
        <f t="shared" si="67"/>
        <v>7</v>
      </c>
      <c r="F391" s="6">
        <v>1</v>
      </c>
      <c r="G391" s="7">
        <f t="shared" ca="1" si="68"/>
        <v>0</v>
      </c>
      <c r="H391" s="7">
        <f t="shared" ca="1" si="72"/>
        <v>1</v>
      </c>
      <c r="I391" s="13">
        <f t="shared" ca="1" si="73"/>
        <v>0</v>
      </c>
      <c r="J391" s="6">
        <f t="shared" ca="1" si="74"/>
        <v>-0.6150215125414078</v>
      </c>
      <c r="K391" s="7">
        <f t="shared" ca="1" si="75"/>
        <v>1.6000920564275494</v>
      </c>
      <c r="L391" s="8">
        <f t="shared" ca="1" si="76"/>
        <v>1.5709151427749476E-2</v>
      </c>
      <c r="M391" s="13">
        <f ca="1">1/(1+EXP(-(prior_w0*x0_+prior_w1*x1_+prior_w2*x2_)))</f>
        <v>0.35450103046700138</v>
      </c>
      <c r="N391" s="6">
        <f ca="1">alpha*(y-h)*h*(1-h)*x0_</f>
        <v>-8.1120488478899511E-3</v>
      </c>
      <c r="O391" s="7">
        <f ca="1">alpha*(y-h)*h*(1-h)*x1_</f>
        <v>0</v>
      </c>
      <c r="P391" s="8">
        <f ca="1">alpha*(y-h)*h*(1-h)*x2_</f>
        <v>-8.1120488478899511E-3</v>
      </c>
      <c r="Q391" s="6">
        <f t="shared" ca="1" si="69"/>
        <v>-0.62313356138929776</v>
      </c>
      <c r="R391" s="7">
        <f t="shared" ca="1" si="70"/>
        <v>1.6000920564275494</v>
      </c>
      <c r="S391" s="8">
        <f t="shared" ca="1" si="71"/>
        <v>7.5971025798595247E-3</v>
      </c>
    </row>
    <row r="392" spans="1:19" x14ac:dyDescent="0.75">
      <c r="A392" s="34"/>
      <c r="B392" s="36"/>
      <c r="C392" s="33"/>
      <c r="D392" s="16">
        <f t="shared" si="66"/>
        <v>130</v>
      </c>
      <c r="E392" s="1">
        <f t="shared" si="67"/>
        <v>5</v>
      </c>
      <c r="F392" s="6">
        <v>1</v>
      </c>
      <c r="G392" s="7">
        <f t="shared" ca="1" si="68"/>
        <v>1</v>
      </c>
      <c r="H392" s="7">
        <f t="shared" ca="1" si="72"/>
        <v>2</v>
      </c>
      <c r="I392" s="13">
        <f t="shared" ca="1" si="73"/>
        <v>1</v>
      </c>
      <c r="J392" s="6">
        <f t="shared" ca="1" si="74"/>
        <v>-0.62313356138929776</v>
      </c>
      <c r="K392" s="7">
        <f t="shared" ca="1" si="75"/>
        <v>1.6000920564275494</v>
      </c>
      <c r="L392" s="8">
        <f t="shared" ca="1" si="76"/>
        <v>7.5971025798595247E-3</v>
      </c>
      <c r="M392" s="13">
        <f ca="1">1/(1+EXP(-(prior_w0*x0_+prior_w1*x1_+prior_w2*x2_)))</f>
        <v>0.72951291119459982</v>
      </c>
      <c r="N392" s="6">
        <f ca="1">alpha*(y-h)*h*(1-h)*x0_</f>
        <v>5.3373546596156406E-3</v>
      </c>
      <c r="O392" s="7">
        <f ca="1">alpha*(y-h)*h*(1-h)*x1_</f>
        <v>5.3373546596156406E-3</v>
      </c>
      <c r="P392" s="8">
        <f ca="1">alpha*(y-h)*h*(1-h)*x2_</f>
        <v>1.0674709319231281E-2</v>
      </c>
      <c r="Q392" s="6">
        <f t="shared" ca="1" si="69"/>
        <v>-0.61779620672968216</v>
      </c>
      <c r="R392" s="7">
        <f t="shared" ca="1" si="70"/>
        <v>1.605429411087165</v>
      </c>
      <c r="S392" s="8">
        <f t="shared" ca="1" si="71"/>
        <v>1.8271811899090808E-2</v>
      </c>
    </row>
    <row r="393" spans="1:19" x14ac:dyDescent="0.75">
      <c r="A393" s="34"/>
      <c r="B393" s="36"/>
      <c r="C393" s="33"/>
      <c r="D393" s="16">
        <f t="shared" si="66"/>
        <v>130</v>
      </c>
      <c r="E393" s="1">
        <f t="shared" si="67"/>
        <v>6</v>
      </c>
      <c r="F393" s="6">
        <v>1</v>
      </c>
      <c r="G393" s="7">
        <f t="shared" ca="1" si="68"/>
        <v>-1</v>
      </c>
      <c r="H393" s="7">
        <f t="shared" ca="1" si="72"/>
        <v>2</v>
      </c>
      <c r="I393" s="13">
        <f t="shared" ca="1" si="73"/>
        <v>0</v>
      </c>
      <c r="J393" s="6">
        <f t="shared" ca="1" si="74"/>
        <v>-0.61779620672968216</v>
      </c>
      <c r="K393" s="7">
        <f t="shared" ca="1" si="75"/>
        <v>1.605429411087165</v>
      </c>
      <c r="L393" s="8">
        <f t="shared" ca="1" si="76"/>
        <v>1.8271811899090808E-2</v>
      </c>
      <c r="M393" s="13">
        <f ca="1">1/(1+EXP(-(prior_w0*x0_+prior_w1*x1_+prior_w2*x2_)))</f>
        <v>0.1009528418390017</v>
      </c>
      <c r="N393" s="6">
        <f ca="1">alpha*(y-h)*h*(1-h)*x0_</f>
        <v>-9.1626177828370769E-4</v>
      </c>
      <c r="O393" s="7">
        <f ca="1">alpha*(y-h)*h*(1-h)*x1_</f>
        <v>9.1626177828370769E-4</v>
      </c>
      <c r="P393" s="8">
        <f ca="1">alpha*(y-h)*h*(1-h)*x2_</f>
        <v>-1.8325235565674154E-3</v>
      </c>
      <c r="Q393" s="6">
        <f t="shared" ca="1" si="69"/>
        <v>-0.61871246850796591</v>
      </c>
      <c r="R393" s="7">
        <f t="shared" ca="1" si="70"/>
        <v>1.6063456728654486</v>
      </c>
      <c r="S393" s="8">
        <f t="shared" ca="1" si="71"/>
        <v>1.6439288342523391E-2</v>
      </c>
    </row>
    <row r="394" spans="1:19" x14ac:dyDescent="0.75">
      <c r="A394" s="34"/>
      <c r="B394" s="36"/>
      <c r="C394" s="33"/>
      <c r="D394" s="16">
        <f t="shared" si="66"/>
        <v>130</v>
      </c>
      <c r="E394" s="1">
        <f t="shared" si="67"/>
        <v>7</v>
      </c>
      <c r="F394" s="6">
        <v>1</v>
      </c>
      <c r="G394" s="7">
        <f t="shared" ca="1" si="68"/>
        <v>0</v>
      </c>
      <c r="H394" s="7">
        <f t="shared" ca="1" si="72"/>
        <v>1</v>
      </c>
      <c r="I394" s="13">
        <f t="shared" ca="1" si="73"/>
        <v>0</v>
      </c>
      <c r="J394" s="6">
        <f t="shared" ca="1" si="74"/>
        <v>-0.61871246850796591</v>
      </c>
      <c r="K394" s="7">
        <f t="shared" ca="1" si="75"/>
        <v>1.6063456728654486</v>
      </c>
      <c r="L394" s="8">
        <f t="shared" ca="1" si="76"/>
        <v>1.6439288342523391E-2</v>
      </c>
      <c r="M394" s="13">
        <f ca="1">1/(1+EXP(-(prior_w0*x0_+prior_w1*x1_+prior_w2*x2_)))</f>
        <v>0.35382379833945787</v>
      </c>
      <c r="N394" s="6">
        <f ca="1">alpha*(y-h)*h*(1-h)*x0_</f>
        <v>-8.089562596676864E-3</v>
      </c>
      <c r="O394" s="7">
        <f ca="1">alpha*(y-h)*h*(1-h)*x1_</f>
        <v>0</v>
      </c>
      <c r="P394" s="8">
        <f ca="1">alpha*(y-h)*h*(1-h)*x2_</f>
        <v>-8.089562596676864E-3</v>
      </c>
      <c r="Q394" s="6">
        <f t="shared" ca="1" si="69"/>
        <v>-0.62680203110464272</v>
      </c>
      <c r="R394" s="7">
        <f t="shared" ca="1" si="70"/>
        <v>1.6063456728654486</v>
      </c>
      <c r="S394" s="8">
        <f t="shared" ca="1" si="71"/>
        <v>8.3497257458465274E-3</v>
      </c>
    </row>
    <row r="395" spans="1:19" x14ac:dyDescent="0.75">
      <c r="A395" s="34"/>
      <c r="B395" s="36"/>
      <c r="C395" s="33"/>
      <c r="D395" s="16">
        <f t="shared" si="66"/>
        <v>131</v>
      </c>
      <c r="E395" s="1">
        <f t="shared" si="67"/>
        <v>5</v>
      </c>
      <c r="F395" s="6">
        <v>1</v>
      </c>
      <c r="G395" s="7">
        <f t="shared" ca="1" si="68"/>
        <v>1</v>
      </c>
      <c r="H395" s="7">
        <f t="shared" ca="1" si="72"/>
        <v>2</v>
      </c>
      <c r="I395" s="13">
        <f t="shared" ca="1" si="73"/>
        <v>1</v>
      </c>
      <c r="J395" s="6">
        <f t="shared" ca="1" si="74"/>
        <v>-0.62680203110464272</v>
      </c>
      <c r="K395" s="7">
        <f t="shared" ca="1" si="75"/>
        <v>1.6063456728654486</v>
      </c>
      <c r="L395" s="8">
        <f t="shared" ca="1" si="76"/>
        <v>8.3497257458465274E-3</v>
      </c>
      <c r="M395" s="13">
        <f ca="1">1/(1+EXP(-(prior_w0*x0_+prior_w1*x1_+prior_w2*x2_)))</f>
        <v>0.73031928504564503</v>
      </c>
      <c r="N395" s="6">
        <f ca="1">alpha*(y-h)*h*(1-h)*x0_</f>
        <v>5.3114433116541781E-3</v>
      </c>
      <c r="O395" s="7">
        <f ca="1">alpha*(y-h)*h*(1-h)*x1_</f>
        <v>5.3114433116541781E-3</v>
      </c>
      <c r="P395" s="8">
        <f ca="1">alpha*(y-h)*h*(1-h)*x2_</f>
        <v>1.0622886623308356E-2</v>
      </c>
      <c r="Q395" s="6">
        <f t="shared" ca="1" si="69"/>
        <v>-0.62149058779298849</v>
      </c>
      <c r="R395" s="7">
        <f t="shared" ca="1" si="70"/>
        <v>1.6116571161771027</v>
      </c>
      <c r="S395" s="8">
        <f t="shared" ca="1" si="71"/>
        <v>1.8972612369154884E-2</v>
      </c>
    </row>
    <row r="396" spans="1:19" x14ac:dyDescent="0.75">
      <c r="A396" s="34"/>
      <c r="B396" s="36"/>
      <c r="C396" s="33"/>
      <c r="D396" s="16">
        <f t="shared" si="66"/>
        <v>131</v>
      </c>
      <c r="E396" s="1">
        <f t="shared" si="67"/>
        <v>6</v>
      </c>
      <c r="F396" s="6">
        <v>1</v>
      </c>
      <c r="G396" s="7">
        <f t="shared" ca="1" si="68"/>
        <v>-1</v>
      </c>
      <c r="H396" s="7">
        <f t="shared" ca="1" si="72"/>
        <v>2</v>
      </c>
      <c r="I396" s="13">
        <f t="shared" ca="1" si="73"/>
        <v>0</v>
      </c>
      <c r="J396" s="6">
        <f t="shared" ca="1" si="74"/>
        <v>-0.62149058779298849</v>
      </c>
      <c r="K396" s="7">
        <f t="shared" ca="1" si="75"/>
        <v>1.6116571161771027</v>
      </c>
      <c r="L396" s="8">
        <f t="shared" ca="1" si="76"/>
        <v>1.8972612369154884E-2</v>
      </c>
      <c r="M396" s="13">
        <f ca="1">1/(1+EXP(-(prior_w0*x0_+prior_w1*x1_+prior_w2*x2_)))</f>
        <v>0.10018213608615217</v>
      </c>
      <c r="N396" s="6">
        <f ca="1">alpha*(y-h)*h*(1-h)*x0_</f>
        <v>-9.0309863500914842E-4</v>
      </c>
      <c r="O396" s="7">
        <f ca="1">alpha*(y-h)*h*(1-h)*x1_</f>
        <v>9.0309863500914842E-4</v>
      </c>
      <c r="P396" s="8">
        <f ca="1">alpha*(y-h)*h*(1-h)*x2_</f>
        <v>-1.8061972700182968E-3</v>
      </c>
      <c r="Q396" s="6">
        <f t="shared" ca="1" si="69"/>
        <v>-0.62239368642799764</v>
      </c>
      <c r="R396" s="7">
        <f t="shared" ca="1" si="70"/>
        <v>1.6125602148121119</v>
      </c>
      <c r="S396" s="8">
        <f t="shared" ca="1" si="71"/>
        <v>1.7166415099136585E-2</v>
      </c>
    </row>
    <row r="397" spans="1:19" x14ac:dyDescent="0.75">
      <c r="A397" s="34"/>
      <c r="B397" s="36"/>
      <c r="C397" s="33"/>
      <c r="D397" s="16">
        <f t="shared" si="66"/>
        <v>131</v>
      </c>
      <c r="E397" s="1">
        <f t="shared" si="67"/>
        <v>7</v>
      </c>
      <c r="F397" s="6">
        <v>1</v>
      </c>
      <c r="G397" s="7">
        <f t="shared" ca="1" si="68"/>
        <v>0</v>
      </c>
      <c r="H397" s="7">
        <f t="shared" ca="1" si="72"/>
        <v>1</v>
      </c>
      <c r="I397" s="13">
        <f t="shared" ca="1" si="73"/>
        <v>0</v>
      </c>
      <c r="J397" s="6">
        <f t="shared" ca="1" si="74"/>
        <v>-0.62239368642799764</v>
      </c>
      <c r="K397" s="7">
        <f t="shared" ca="1" si="75"/>
        <v>1.6125602148121119</v>
      </c>
      <c r="L397" s="8">
        <f t="shared" ca="1" si="76"/>
        <v>1.7166415099136585E-2</v>
      </c>
      <c r="M397" s="13">
        <f ca="1">1/(1+EXP(-(prior_w0*x0_+prior_w1*x1_+prior_w2*x2_)))</f>
        <v>0.3531486890533404</v>
      </c>
      <c r="N397" s="6">
        <f ca="1">alpha*(y-h)*h*(1-h)*x0_</f>
        <v>-8.0671412181230334E-3</v>
      </c>
      <c r="O397" s="7">
        <f ca="1">alpha*(y-h)*h*(1-h)*x1_</f>
        <v>0</v>
      </c>
      <c r="P397" s="8">
        <f ca="1">alpha*(y-h)*h*(1-h)*x2_</f>
        <v>-8.0671412181230334E-3</v>
      </c>
      <c r="Q397" s="6">
        <f t="shared" ca="1" si="69"/>
        <v>-0.63046082764612066</v>
      </c>
      <c r="R397" s="7">
        <f t="shared" ca="1" si="70"/>
        <v>1.6125602148121119</v>
      </c>
      <c r="S397" s="8">
        <f t="shared" ca="1" si="71"/>
        <v>9.0992738810135518E-3</v>
      </c>
    </row>
    <row r="398" spans="1:19" x14ac:dyDescent="0.75">
      <c r="A398" s="34"/>
      <c r="B398" s="36"/>
      <c r="C398" s="33"/>
      <c r="D398" s="16">
        <f t="shared" si="66"/>
        <v>132</v>
      </c>
      <c r="E398" s="1">
        <f t="shared" si="67"/>
        <v>5</v>
      </c>
      <c r="F398" s="6">
        <v>1</v>
      </c>
      <c r="G398" s="7">
        <f t="shared" ca="1" si="68"/>
        <v>1</v>
      </c>
      <c r="H398" s="7">
        <f t="shared" ca="1" si="72"/>
        <v>2</v>
      </c>
      <c r="I398" s="13">
        <f t="shared" ca="1" si="73"/>
        <v>1</v>
      </c>
      <c r="J398" s="6">
        <f t="shared" ca="1" si="74"/>
        <v>-0.63046082764612066</v>
      </c>
      <c r="K398" s="7">
        <f t="shared" ca="1" si="75"/>
        <v>1.6125602148121119</v>
      </c>
      <c r="L398" s="8">
        <f t="shared" ca="1" si="76"/>
        <v>9.0992738810135518E-3</v>
      </c>
      <c r="M398" s="13">
        <f ca="1">1/(1+EXP(-(prior_w0*x0_+prior_w1*x1_+prior_w2*x2_)))</f>
        <v>0.731117152159523</v>
      </c>
      <c r="N398" s="6">
        <f ca="1">alpha*(y-h)*h*(1-h)*x0_</f>
        <v>5.2858297530883527E-3</v>
      </c>
      <c r="O398" s="7">
        <f ca="1">alpha*(y-h)*h*(1-h)*x1_</f>
        <v>5.2858297530883527E-3</v>
      </c>
      <c r="P398" s="8">
        <f ca="1">alpha*(y-h)*h*(1-h)*x2_</f>
        <v>1.0571659506176705E-2</v>
      </c>
      <c r="Q398" s="6">
        <f t="shared" ca="1" si="69"/>
        <v>-0.62517499789303232</v>
      </c>
      <c r="R398" s="7">
        <f t="shared" ca="1" si="70"/>
        <v>1.6178460445652003</v>
      </c>
      <c r="S398" s="8">
        <f t="shared" ca="1" si="71"/>
        <v>1.9670933387190257E-2</v>
      </c>
    </row>
    <row r="399" spans="1:19" x14ac:dyDescent="0.75">
      <c r="A399" s="34"/>
      <c r="B399" s="36"/>
      <c r="C399" s="33"/>
      <c r="D399" s="16">
        <f t="shared" si="66"/>
        <v>132</v>
      </c>
      <c r="E399" s="1">
        <f t="shared" si="67"/>
        <v>6</v>
      </c>
      <c r="F399" s="6">
        <v>1</v>
      </c>
      <c r="G399" s="7">
        <f t="shared" ca="1" si="68"/>
        <v>-1</v>
      </c>
      <c r="H399" s="7">
        <f t="shared" ca="1" si="72"/>
        <v>2</v>
      </c>
      <c r="I399" s="13">
        <f t="shared" ca="1" si="73"/>
        <v>0</v>
      </c>
      <c r="J399" s="6">
        <f t="shared" ca="1" si="74"/>
        <v>-0.62517499789303232</v>
      </c>
      <c r="K399" s="7">
        <f t="shared" ca="1" si="75"/>
        <v>1.6178460445652003</v>
      </c>
      <c r="L399" s="8">
        <f t="shared" ca="1" si="76"/>
        <v>1.9670933387190257E-2</v>
      </c>
      <c r="M399" s="13">
        <f ca="1">1/(1+EXP(-(prior_w0*x0_+prior_w1*x1_+prior_w2*x2_)))</f>
        <v>9.9420584119054398E-2</v>
      </c>
      <c r="N399" s="6">
        <f ca="1">alpha*(y-h)*h*(1-h)*x0_</f>
        <v>-8.9017345006965132E-4</v>
      </c>
      <c r="O399" s="7">
        <f ca="1">alpha*(y-h)*h*(1-h)*x1_</f>
        <v>8.9017345006965132E-4</v>
      </c>
      <c r="P399" s="8">
        <f ca="1">alpha*(y-h)*h*(1-h)*x2_</f>
        <v>-1.7803469001393026E-3</v>
      </c>
      <c r="Q399" s="6">
        <f t="shared" ca="1" si="69"/>
        <v>-0.62606517134310202</v>
      </c>
      <c r="R399" s="7">
        <f t="shared" ca="1" si="70"/>
        <v>1.61873621801527</v>
      </c>
      <c r="S399" s="8">
        <f t="shared" ca="1" si="71"/>
        <v>1.7890586487050955E-2</v>
      </c>
    </row>
    <row r="400" spans="1:19" x14ac:dyDescent="0.75">
      <c r="A400" s="34"/>
      <c r="B400" s="36"/>
      <c r="C400" s="33"/>
      <c r="D400" s="16">
        <f t="shared" si="66"/>
        <v>132</v>
      </c>
      <c r="E400" s="1">
        <f t="shared" si="67"/>
        <v>7</v>
      </c>
      <c r="F400" s="6">
        <v>1</v>
      </c>
      <c r="G400" s="7">
        <f t="shared" ca="1" si="68"/>
        <v>0</v>
      </c>
      <c r="H400" s="7">
        <f t="shared" ca="1" si="72"/>
        <v>1</v>
      </c>
      <c r="I400" s="13">
        <f t="shared" ca="1" si="73"/>
        <v>0</v>
      </c>
      <c r="J400" s="6">
        <f t="shared" ca="1" si="74"/>
        <v>-0.62606517134310202</v>
      </c>
      <c r="K400" s="7">
        <f t="shared" ca="1" si="75"/>
        <v>1.61873621801527</v>
      </c>
      <c r="L400" s="8">
        <f t="shared" ca="1" si="76"/>
        <v>1.7890586487050955E-2</v>
      </c>
      <c r="M400" s="13">
        <f ca="1">1/(1+EXP(-(prior_w0*x0_+prior_w1*x1_+prior_w2*x2_)))</f>
        <v>0.35247571215703832</v>
      </c>
      <c r="N400" s="6">
        <f ca="1">alpha*(y-h)*h*(1-h)*x0_</f>
        <v>-8.0447852660668166E-3</v>
      </c>
      <c r="O400" s="7">
        <f ca="1">alpha*(y-h)*h*(1-h)*x1_</f>
        <v>0</v>
      </c>
      <c r="P400" s="8">
        <f ca="1">alpha*(y-h)*h*(1-h)*x2_</f>
        <v>-8.0447852660668166E-3</v>
      </c>
      <c r="Q400" s="6">
        <f t="shared" ca="1" si="69"/>
        <v>-0.6341099566091688</v>
      </c>
      <c r="R400" s="7">
        <f t="shared" ca="1" si="70"/>
        <v>1.61873621801527</v>
      </c>
      <c r="S400" s="8">
        <f t="shared" ca="1" si="71"/>
        <v>9.8458012209841385E-3</v>
      </c>
    </row>
    <row r="401" spans="1:19" x14ac:dyDescent="0.75">
      <c r="A401" s="34"/>
      <c r="B401" s="36"/>
      <c r="C401" s="33"/>
      <c r="D401" s="16">
        <f t="shared" si="66"/>
        <v>133</v>
      </c>
      <c r="E401" s="1">
        <f t="shared" si="67"/>
        <v>5</v>
      </c>
      <c r="F401" s="6">
        <v>1</v>
      </c>
      <c r="G401" s="7">
        <f t="shared" ca="1" si="68"/>
        <v>1</v>
      </c>
      <c r="H401" s="7">
        <f t="shared" ca="1" si="72"/>
        <v>2</v>
      </c>
      <c r="I401" s="13">
        <f t="shared" ca="1" si="73"/>
        <v>1</v>
      </c>
      <c r="J401" s="6">
        <f t="shared" ca="1" si="74"/>
        <v>-0.6341099566091688</v>
      </c>
      <c r="K401" s="7">
        <f t="shared" ca="1" si="75"/>
        <v>1.61873621801527</v>
      </c>
      <c r="L401" s="8">
        <f t="shared" ca="1" si="76"/>
        <v>9.8458012209841385E-3</v>
      </c>
      <c r="M401" s="13">
        <f ca="1">1/(1+EXP(-(prior_w0*x0_+prior_w1*x1_+prior_w2*x2_)))</f>
        <v>0.73190667474290094</v>
      </c>
      <c r="N401" s="6">
        <f ca="1">alpha*(y-h)*h*(1-h)*x0_</f>
        <v>5.2605083064276937E-3</v>
      </c>
      <c r="O401" s="7">
        <f ca="1">alpha*(y-h)*h*(1-h)*x1_</f>
        <v>5.2605083064276937E-3</v>
      </c>
      <c r="P401" s="8">
        <f ca="1">alpha*(y-h)*h*(1-h)*x2_</f>
        <v>1.0521016612855387E-2</v>
      </c>
      <c r="Q401" s="6">
        <f t="shared" ca="1" si="69"/>
        <v>-0.62884944830274114</v>
      </c>
      <c r="R401" s="7">
        <f t="shared" ca="1" si="70"/>
        <v>1.6239967263216977</v>
      </c>
      <c r="S401" s="8">
        <f t="shared" ca="1" si="71"/>
        <v>2.0366817833839528E-2</v>
      </c>
    </row>
    <row r="402" spans="1:19" x14ac:dyDescent="0.75">
      <c r="A402" s="34"/>
      <c r="B402" s="36"/>
      <c r="C402" s="33"/>
      <c r="D402" s="16">
        <f t="shared" si="66"/>
        <v>133</v>
      </c>
      <c r="E402" s="1">
        <f t="shared" si="67"/>
        <v>6</v>
      </c>
      <c r="F402" s="6">
        <v>1</v>
      </c>
      <c r="G402" s="7">
        <f t="shared" ca="1" si="68"/>
        <v>-1</v>
      </c>
      <c r="H402" s="7">
        <f t="shared" ca="1" si="72"/>
        <v>2</v>
      </c>
      <c r="I402" s="13">
        <f t="shared" ca="1" si="73"/>
        <v>0</v>
      </c>
      <c r="J402" s="6">
        <f t="shared" ca="1" si="74"/>
        <v>-0.62884944830274114</v>
      </c>
      <c r="K402" s="7">
        <f t="shared" ca="1" si="75"/>
        <v>1.6239967263216977</v>
      </c>
      <c r="L402" s="8">
        <f t="shared" ca="1" si="76"/>
        <v>2.0366817833839528E-2</v>
      </c>
      <c r="M402" s="13">
        <f ca="1">1/(1+EXP(-(prior_w0*x0_+prior_w1*x1_+prior_w2*x2_)))</f>
        <v>9.8668040123632658E-2</v>
      </c>
      <c r="N402" s="6">
        <f ca="1">alpha*(y-h)*h*(1-h)*x0_</f>
        <v>-8.7748110660489391E-4</v>
      </c>
      <c r="O402" s="7">
        <f ca="1">alpha*(y-h)*h*(1-h)*x1_</f>
        <v>8.7748110660489391E-4</v>
      </c>
      <c r="P402" s="8">
        <f ca="1">alpha*(y-h)*h*(1-h)*x2_</f>
        <v>-1.7549622132097878E-3</v>
      </c>
      <c r="Q402" s="6">
        <f t="shared" ca="1" si="69"/>
        <v>-0.62972692940934605</v>
      </c>
      <c r="R402" s="7">
        <f t="shared" ca="1" si="70"/>
        <v>1.6248742074283025</v>
      </c>
      <c r="S402" s="8">
        <f t="shared" ca="1" si="71"/>
        <v>1.8611855620629739E-2</v>
      </c>
    </row>
    <row r="403" spans="1:19" x14ac:dyDescent="0.75">
      <c r="A403" s="34"/>
      <c r="B403" s="36"/>
      <c r="C403" s="33"/>
      <c r="D403" s="16">
        <f t="shared" si="66"/>
        <v>133</v>
      </c>
      <c r="E403" s="1">
        <f t="shared" si="67"/>
        <v>7</v>
      </c>
      <c r="F403" s="6">
        <v>1</v>
      </c>
      <c r="G403" s="7">
        <f t="shared" ca="1" si="68"/>
        <v>0</v>
      </c>
      <c r="H403" s="7">
        <f t="shared" ca="1" si="72"/>
        <v>1</v>
      </c>
      <c r="I403" s="13">
        <f t="shared" ca="1" si="73"/>
        <v>0</v>
      </c>
      <c r="J403" s="6">
        <f t="shared" ca="1" si="74"/>
        <v>-0.62972692940934605</v>
      </c>
      <c r="K403" s="7">
        <f t="shared" ca="1" si="75"/>
        <v>1.6248742074283025</v>
      </c>
      <c r="L403" s="8">
        <f t="shared" ca="1" si="76"/>
        <v>1.8611855620629739E-2</v>
      </c>
      <c r="M403" s="13">
        <f ca="1">1/(1+EXP(-(prior_w0*x0_+prior_w1*x1_+prior_w2*x2_)))</f>
        <v>0.35180487649383507</v>
      </c>
      <c r="N403" s="6">
        <f ca="1">alpha*(y-h)*h*(1-h)*x0_</f>
        <v>-8.0224952675714209E-3</v>
      </c>
      <c r="O403" s="7">
        <f ca="1">alpha*(y-h)*h*(1-h)*x1_</f>
        <v>0</v>
      </c>
      <c r="P403" s="8">
        <f ca="1">alpha*(y-h)*h*(1-h)*x2_</f>
        <v>-8.0224952675714209E-3</v>
      </c>
      <c r="Q403" s="6">
        <f t="shared" ca="1" si="69"/>
        <v>-0.63774942467691742</v>
      </c>
      <c r="R403" s="7">
        <f t="shared" ca="1" si="70"/>
        <v>1.6248742074283025</v>
      </c>
      <c r="S403" s="8">
        <f t="shared" ca="1" si="71"/>
        <v>1.0589360353058318E-2</v>
      </c>
    </row>
    <row r="404" spans="1:19" x14ac:dyDescent="0.75">
      <c r="A404" s="34"/>
      <c r="B404" s="36"/>
      <c r="C404" s="33"/>
      <c r="D404" s="16">
        <f t="shared" si="66"/>
        <v>134</v>
      </c>
      <c r="E404" s="1">
        <f t="shared" si="67"/>
        <v>5</v>
      </c>
      <c r="F404" s="6">
        <v>1</v>
      </c>
      <c r="G404" s="7">
        <f t="shared" ca="1" si="68"/>
        <v>1</v>
      </c>
      <c r="H404" s="7">
        <f t="shared" ca="1" si="72"/>
        <v>2</v>
      </c>
      <c r="I404" s="13">
        <f t="shared" ca="1" si="73"/>
        <v>1</v>
      </c>
      <c r="J404" s="6">
        <f t="shared" ca="1" si="74"/>
        <v>-0.63774942467691742</v>
      </c>
      <c r="K404" s="7">
        <f t="shared" ca="1" si="75"/>
        <v>1.6248742074283025</v>
      </c>
      <c r="L404" s="8">
        <f t="shared" ca="1" si="76"/>
        <v>1.0589360353058318E-2</v>
      </c>
      <c r="M404" s="13">
        <f ca="1">1/(1+EXP(-(prior_w0*x0_+prior_w1*x1_+prior_w2*x2_)))</f>
        <v>0.73268801091349134</v>
      </c>
      <c r="N404" s="6">
        <f ca="1">alpha*(y-h)*h*(1-h)*x0_</f>
        <v>5.2354734341963968E-3</v>
      </c>
      <c r="O404" s="7">
        <f ca="1">alpha*(y-h)*h*(1-h)*x1_</f>
        <v>5.2354734341963968E-3</v>
      </c>
      <c r="P404" s="8">
        <f ca="1">alpha*(y-h)*h*(1-h)*x2_</f>
        <v>1.0470946868392794E-2</v>
      </c>
      <c r="Q404" s="6">
        <f t="shared" ca="1" si="69"/>
        <v>-0.63251395124272103</v>
      </c>
      <c r="R404" s="7">
        <f t="shared" ca="1" si="70"/>
        <v>1.6301096808624989</v>
      </c>
      <c r="S404" s="8">
        <f t="shared" ca="1" si="71"/>
        <v>2.1060307221451111E-2</v>
      </c>
    </row>
    <row r="405" spans="1:19" x14ac:dyDescent="0.75">
      <c r="A405" s="34"/>
      <c r="B405" s="36"/>
      <c r="C405" s="33"/>
      <c r="D405" s="16">
        <f t="shared" si="66"/>
        <v>134</v>
      </c>
      <c r="E405" s="1">
        <f t="shared" si="67"/>
        <v>6</v>
      </c>
      <c r="F405" s="6">
        <v>1</v>
      </c>
      <c r="G405" s="7">
        <f t="shared" ca="1" si="68"/>
        <v>-1</v>
      </c>
      <c r="H405" s="7">
        <f t="shared" ca="1" si="72"/>
        <v>2</v>
      </c>
      <c r="I405" s="13">
        <f t="shared" ca="1" si="73"/>
        <v>0</v>
      </c>
      <c r="J405" s="6">
        <f t="shared" ca="1" si="74"/>
        <v>-0.63251395124272103</v>
      </c>
      <c r="K405" s="7">
        <f t="shared" ca="1" si="75"/>
        <v>1.6301096808624989</v>
      </c>
      <c r="L405" s="8">
        <f t="shared" ca="1" si="76"/>
        <v>2.1060307221451111E-2</v>
      </c>
      <c r="M405" s="13">
        <f ca="1">1/(1+EXP(-(prior_w0*x0_+prior_w1*x1_+prior_w2*x2_)))</f>
        <v>9.7924361153745032E-2</v>
      </c>
      <c r="N405" s="6">
        <f ca="1">alpha*(y-h)*h*(1-h)*x0_</f>
        <v>-8.6501661321970269E-4</v>
      </c>
      <c r="O405" s="7">
        <f ca="1">alpha*(y-h)*h*(1-h)*x1_</f>
        <v>8.6501661321970269E-4</v>
      </c>
      <c r="P405" s="8">
        <f ca="1">alpha*(y-h)*h*(1-h)*x2_</f>
        <v>-1.7300332264394054E-3</v>
      </c>
      <c r="Q405" s="6">
        <f t="shared" ca="1" si="69"/>
        <v>-0.63337896785594072</v>
      </c>
      <c r="R405" s="7">
        <f t="shared" ca="1" si="70"/>
        <v>1.6309746974757187</v>
      </c>
      <c r="S405" s="8">
        <f t="shared" ca="1" si="71"/>
        <v>1.9330273995011707E-2</v>
      </c>
    </row>
    <row r="406" spans="1:19" x14ac:dyDescent="0.75">
      <c r="A406" s="34"/>
      <c r="B406" s="36"/>
      <c r="C406" s="33"/>
      <c r="D406" s="16">
        <f t="shared" si="66"/>
        <v>134</v>
      </c>
      <c r="E406" s="1">
        <f t="shared" si="67"/>
        <v>7</v>
      </c>
      <c r="F406" s="6">
        <v>1</v>
      </c>
      <c r="G406" s="7">
        <f t="shared" ca="1" si="68"/>
        <v>0</v>
      </c>
      <c r="H406" s="7">
        <f t="shared" ca="1" si="72"/>
        <v>1</v>
      </c>
      <c r="I406" s="13">
        <f t="shared" ca="1" si="73"/>
        <v>0</v>
      </c>
      <c r="J406" s="6">
        <f t="shared" ca="1" si="74"/>
        <v>-0.63337896785594072</v>
      </c>
      <c r="K406" s="7">
        <f t="shared" ca="1" si="75"/>
        <v>1.6309746974757187</v>
      </c>
      <c r="L406" s="8">
        <f t="shared" ca="1" si="76"/>
        <v>1.9330273995011707E-2</v>
      </c>
      <c r="M406" s="13">
        <f ca="1">1/(1+EXP(-(prior_w0*x0_+prior_w1*x1_+prior_w2*x2_)))</f>
        <v>0.35113619022704318</v>
      </c>
      <c r="N406" s="6">
        <f ca="1">alpha*(y-h)*h*(1-h)*x0_</f>
        <v>-8.0002717237340204E-3</v>
      </c>
      <c r="O406" s="7">
        <f ca="1">alpha*(y-h)*h*(1-h)*x1_</f>
        <v>0</v>
      </c>
      <c r="P406" s="8">
        <f ca="1">alpha*(y-h)*h*(1-h)*x2_</f>
        <v>-8.0002717237340204E-3</v>
      </c>
      <c r="Q406" s="6">
        <f t="shared" ca="1" si="69"/>
        <v>-0.64137923957967469</v>
      </c>
      <c r="R406" s="7">
        <f t="shared" ca="1" si="70"/>
        <v>1.6309746974757187</v>
      </c>
      <c r="S406" s="8">
        <f t="shared" ca="1" si="71"/>
        <v>1.1330002271277687E-2</v>
      </c>
    </row>
    <row r="407" spans="1:19" x14ac:dyDescent="0.75">
      <c r="A407" s="34"/>
      <c r="B407" s="36"/>
      <c r="C407" s="33"/>
      <c r="D407" s="16">
        <f t="shared" si="66"/>
        <v>135</v>
      </c>
      <c r="E407" s="1">
        <f t="shared" si="67"/>
        <v>5</v>
      </c>
      <c r="F407" s="6">
        <v>1</v>
      </c>
      <c r="G407" s="7">
        <f t="shared" ca="1" si="68"/>
        <v>1</v>
      </c>
      <c r="H407" s="7">
        <f t="shared" ca="1" si="72"/>
        <v>2</v>
      </c>
      <c r="I407" s="13">
        <f t="shared" ca="1" si="73"/>
        <v>1</v>
      </c>
      <c r="J407" s="6">
        <f t="shared" ca="1" si="74"/>
        <v>-0.64137923957967469</v>
      </c>
      <c r="K407" s="7">
        <f t="shared" ca="1" si="75"/>
        <v>1.6309746974757187</v>
      </c>
      <c r="L407" s="8">
        <f t="shared" ca="1" si="76"/>
        <v>1.1330002271277687E-2</v>
      </c>
      <c r="M407" s="13">
        <f ca="1">1/(1+EXP(-(prior_w0*x0_+prior_w1*x1_+prior_w2*x2_)))</f>
        <v>0.73346131481987664</v>
      </c>
      <c r="N407" s="6">
        <f ca="1">alpha*(y-h)*h*(1-h)*x0_</f>
        <v>5.2107197350402725E-3</v>
      </c>
      <c r="O407" s="7">
        <f ca="1">alpha*(y-h)*h*(1-h)*x1_</f>
        <v>5.2107197350402725E-3</v>
      </c>
      <c r="P407" s="8">
        <f ca="1">alpha*(y-h)*h*(1-h)*x2_</f>
        <v>1.0421439470080545E-2</v>
      </c>
      <c r="Q407" s="6">
        <f t="shared" ca="1" si="69"/>
        <v>-0.63616851984463441</v>
      </c>
      <c r="R407" s="7">
        <f t="shared" ca="1" si="70"/>
        <v>1.6361854172107588</v>
      </c>
      <c r="S407" s="8">
        <f t="shared" ca="1" si="71"/>
        <v>2.1751441741358232E-2</v>
      </c>
    </row>
    <row r="408" spans="1:19" x14ac:dyDescent="0.75">
      <c r="A408" s="34"/>
      <c r="B408" s="36"/>
      <c r="C408" s="33"/>
      <c r="D408" s="16">
        <f t="shared" si="66"/>
        <v>135</v>
      </c>
      <c r="E408" s="1">
        <f t="shared" si="67"/>
        <v>6</v>
      </c>
      <c r="F408" s="6">
        <v>1</v>
      </c>
      <c r="G408" s="7">
        <f t="shared" ca="1" si="68"/>
        <v>-1</v>
      </c>
      <c r="H408" s="7">
        <f t="shared" ca="1" si="72"/>
        <v>2</v>
      </c>
      <c r="I408" s="13">
        <f t="shared" ca="1" si="73"/>
        <v>0</v>
      </c>
      <c r="J408" s="6">
        <f t="shared" ca="1" si="74"/>
        <v>-0.63616851984463441</v>
      </c>
      <c r="K408" s="7">
        <f t="shared" ca="1" si="75"/>
        <v>1.6361854172107588</v>
      </c>
      <c r="L408" s="8">
        <f t="shared" ca="1" si="76"/>
        <v>2.1751441741358232E-2</v>
      </c>
      <c r="M408" s="13">
        <f ca="1">1/(1+EXP(-(prior_w0*x0_+prior_w1*x1_+prior_w2*x2_)))</f>
        <v>9.718940706595329E-2</v>
      </c>
      <c r="N408" s="6">
        <f ca="1">alpha*(y-h)*h*(1-h)*x0_</f>
        <v>-8.5277510061502625E-4</v>
      </c>
      <c r="O408" s="7">
        <f ca="1">alpha*(y-h)*h*(1-h)*x1_</f>
        <v>8.5277510061502625E-4</v>
      </c>
      <c r="P408" s="8">
        <f ca="1">alpha*(y-h)*h*(1-h)*x2_</f>
        <v>-1.7055502012300525E-3</v>
      </c>
      <c r="Q408" s="6">
        <f t="shared" ca="1" si="69"/>
        <v>-0.63702129494524939</v>
      </c>
      <c r="R408" s="7">
        <f t="shared" ca="1" si="70"/>
        <v>1.6370381923113739</v>
      </c>
      <c r="S408" s="8">
        <f t="shared" ca="1" si="71"/>
        <v>2.0045891540128178E-2</v>
      </c>
    </row>
    <row r="409" spans="1:19" x14ac:dyDescent="0.75">
      <c r="A409" s="34"/>
      <c r="B409" s="36"/>
      <c r="C409" s="33"/>
      <c r="D409" s="16">
        <f t="shared" si="66"/>
        <v>135</v>
      </c>
      <c r="E409" s="1">
        <f t="shared" si="67"/>
        <v>7</v>
      </c>
      <c r="F409" s="6">
        <v>1</v>
      </c>
      <c r="G409" s="7">
        <f t="shared" ca="1" si="68"/>
        <v>0</v>
      </c>
      <c r="H409" s="7">
        <f t="shared" ca="1" si="72"/>
        <v>1</v>
      </c>
      <c r="I409" s="13">
        <f t="shared" ca="1" si="73"/>
        <v>0</v>
      </c>
      <c r="J409" s="6">
        <f t="shared" ca="1" si="74"/>
        <v>-0.63702129494524939</v>
      </c>
      <c r="K409" s="7">
        <f t="shared" ca="1" si="75"/>
        <v>1.6370381923113739</v>
      </c>
      <c r="L409" s="8">
        <f t="shared" ca="1" si="76"/>
        <v>2.0045891540128178E-2</v>
      </c>
      <c r="M409" s="13">
        <f ca="1">1/(1+EXP(-(prior_w0*x0_+prior_w1*x1_+prior_w2*x2_)))</f>
        <v>0.35046966086431497</v>
      </c>
      <c r="N409" s="6">
        <f ca="1">alpha*(y-h)*h*(1-h)*x0_</f>
        <v>-7.9781151104719953E-3</v>
      </c>
      <c r="O409" s="7">
        <f ca="1">alpha*(y-h)*h*(1-h)*x1_</f>
        <v>0</v>
      </c>
      <c r="P409" s="8">
        <f ca="1">alpha*(y-h)*h*(1-h)*x2_</f>
        <v>-7.9781151104719953E-3</v>
      </c>
      <c r="Q409" s="6">
        <f t="shared" ca="1" si="69"/>
        <v>-0.64499941005572137</v>
      </c>
      <c r="R409" s="7">
        <f t="shared" ca="1" si="70"/>
        <v>1.6370381923113739</v>
      </c>
      <c r="S409" s="8">
        <f t="shared" ca="1" si="71"/>
        <v>1.2067776429656183E-2</v>
      </c>
    </row>
    <row r="410" spans="1:19" x14ac:dyDescent="0.75">
      <c r="A410" s="34"/>
      <c r="B410" s="36"/>
      <c r="C410" s="33"/>
      <c r="D410" s="16">
        <f t="shared" si="66"/>
        <v>136</v>
      </c>
      <c r="E410" s="1">
        <f t="shared" si="67"/>
        <v>5</v>
      </c>
      <c r="F410" s="6">
        <v>1</v>
      </c>
      <c r="G410" s="7">
        <f t="shared" ca="1" si="68"/>
        <v>1</v>
      </c>
      <c r="H410" s="7">
        <f t="shared" ca="1" si="72"/>
        <v>2</v>
      </c>
      <c r="I410" s="13">
        <f t="shared" ca="1" si="73"/>
        <v>1</v>
      </c>
      <c r="J410" s="6">
        <f t="shared" ca="1" si="74"/>
        <v>-0.64499941005572137</v>
      </c>
      <c r="K410" s="7">
        <f t="shared" ca="1" si="75"/>
        <v>1.6370381923113739</v>
      </c>
      <c r="L410" s="8">
        <f t="shared" ca="1" si="76"/>
        <v>1.2067776429656183E-2</v>
      </c>
      <c r="M410" s="13">
        <f ca="1">1/(1+EXP(-(prior_w0*x0_+prior_w1*x1_+prior_w2*x2_)))</f>
        <v>0.7342267367575257</v>
      </c>
      <c r="N410" s="6">
        <f ca="1">alpha*(y-h)*h*(1-h)*x0_</f>
        <v>5.1862419399429788E-3</v>
      </c>
      <c r="O410" s="7">
        <f ca="1">alpha*(y-h)*h*(1-h)*x1_</f>
        <v>5.1862419399429788E-3</v>
      </c>
      <c r="P410" s="8">
        <f ca="1">alpha*(y-h)*h*(1-h)*x2_</f>
        <v>1.0372483879885958E-2</v>
      </c>
      <c r="Q410" s="6">
        <f t="shared" ca="1" si="69"/>
        <v>-0.63981316811577837</v>
      </c>
      <c r="R410" s="7">
        <f t="shared" ca="1" si="70"/>
        <v>1.6422244342513168</v>
      </c>
      <c r="S410" s="8">
        <f t="shared" ca="1" si="71"/>
        <v>2.2440260309542139E-2</v>
      </c>
    </row>
    <row r="411" spans="1:19" x14ac:dyDescent="0.75">
      <c r="A411" s="34"/>
      <c r="B411" s="36"/>
      <c r="C411" s="33"/>
      <c r="D411" s="16">
        <f t="shared" si="66"/>
        <v>136</v>
      </c>
      <c r="E411" s="1">
        <f t="shared" si="67"/>
        <v>6</v>
      </c>
      <c r="F411" s="6">
        <v>1</v>
      </c>
      <c r="G411" s="7">
        <f t="shared" ca="1" si="68"/>
        <v>-1</v>
      </c>
      <c r="H411" s="7">
        <f t="shared" ca="1" si="72"/>
        <v>2</v>
      </c>
      <c r="I411" s="13">
        <f t="shared" ca="1" si="73"/>
        <v>0</v>
      </c>
      <c r="J411" s="6">
        <f t="shared" ca="1" si="74"/>
        <v>-0.63981316811577837</v>
      </c>
      <c r="K411" s="7">
        <f t="shared" ca="1" si="75"/>
        <v>1.6422244342513168</v>
      </c>
      <c r="L411" s="8">
        <f t="shared" ca="1" si="76"/>
        <v>2.2440260309542139E-2</v>
      </c>
      <c r="M411" s="13">
        <f ca="1">1/(1+EXP(-(prior_w0*x0_+prior_w1*x1_+prior_w2*x2_)))</f>
        <v>9.6463040455908436E-2</v>
      </c>
      <c r="N411" s="6">
        <f ca="1">alpha*(y-h)*h*(1-h)*x0_</f>
        <v>-8.4075181831328285E-4</v>
      </c>
      <c r="O411" s="7">
        <f ca="1">alpha*(y-h)*h*(1-h)*x1_</f>
        <v>8.4075181831328285E-4</v>
      </c>
      <c r="P411" s="8">
        <f ca="1">alpha*(y-h)*h*(1-h)*x2_</f>
        <v>-1.6815036366265657E-3</v>
      </c>
      <c r="Q411" s="6">
        <f t="shared" ca="1" si="69"/>
        <v>-0.64065391993409171</v>
      </c>
      <c r="R411" s="7">
        <f t="shared" ca="1" si="70"/>
        <v>1.6430651860696301</v>
      </c>
      <c r="S411" s="8">
        <f t="shared" ca="1" si="71"/>
        <v>2.0758756672915574E-2</v>
      </c>
    </row>
    <row r="412" spans="1:19" x14ac:dyDescent="0.75">
      <c r="A412" s="34"/>
      <c r="B412" s="36"/>
      <c r="C412" s="33"/>
      <c r="D412" s="16">
        <f t="shared" si="66"/>
        <v>136</v>
      </c>
      <c r="E412" s="1">
        <f t="shared" si="67"/>
        <v>7</v>
      </c>
      <c r="F412" s="6">
        <v>1</v>
      </c>
      <c r="G412" s="7">
        <f t="shared" ca="1" si="68"/>
        <v>0</v>
      </c>
      <c r="H412" s="7">
        <f t="shared" ca="1" si="72"/>
        <v>1</v>
      </c>
      <c r="I412" s="13">
        <f t="shared" ca="1" si="73"/>
        <v>0</v>
      </c>
      <c r="J412" s="6">
        <f t="shared" ca="1" si="74"/>
        <v>-0.64065391993409171</v>
      </c>
      <c r="K412" s="7">
        <f t="shared" ca="1" si="75"/>
        <v>1.6430651860696301</v>
      </c>
      <c r="L412" s="8">
        <f t="shared" ca="1" si="76"/>
        <v>2.0758756672915574E-2</v>
      </c>
      <c r="M412" s="13">
        <f ca="1">1/(1+EXP(-(prior_w0*x0_+prior_w1*x1_+prior_w2*x2_)))</f>
        <v>0.34980529528115334</v>
      </c>
      <c r="N412" s="6">
        <f ca="1">alpha*(y-h)*h*(1-h)*x0_</f>
        <v>-7.9560258792868346E-3</v>
      </c>
      <c r="O412" s="7">
        <f ca="1">alpha*(y-h)*h*(1-h)*x1_</f>
        <v>0</v>
      </c>
      <c r="P412" s="8">
        <f ca="1">alpha*(y-h)*h*(1-h)*x2_</f>
        <v>-7.9560258792868346E-3</v>
      </c>
      <c r="Q412" s="6">
        <f t="shared" ca="1" si="69"/>
        <v>-0.6486099458133785</v>
      </c>
      <c r="R412" s="7">
        <f t="shared" ca="1" si="70"/>
        <v>1.6430651860696301</v>
      </c>
      <c r="S412" s="8">
        <f t="shared" ca="1" si="71"/>
        <v>1.2802730793628739E-2</v>
      </c>
    </row>
    <row r="413" spans="1:19" x14ac:dyDescent="0.75">
      <c r="A413" s="34"/>
      <c r="B413" s="36"/>
      <c r="C413" s="33"/>
      <c r="D413" s="16">
        <f t="shared" si="66"/>
        <v>137</v>
      </c>
      <c r="E413" s="1">
        <f t="shared" si="67"/>
        <v>5</v>
      </c>
      <c r="F413" s="6">
        <v>1</v>
      </c>
      <c r="G413" s="7">
        <f t="shared" ca="1" si="68"/>
        <v>1</v>
      </c>
      <c r="H413" s="7">
        <f t="shared" ca="1" si="72"/>
        <v>2</v>
      </c>
      <c r="I413" s="13">
        <f t="shared" ca="1" si="73"/>
        <v>1</v>
      </c>
      <c r="J413" s="6">
        <f t="shared" ca="1" si="74"/>
        <v>-0.6486099458133785</v>
      </c>
      <c r="K413" s="7">
        <f t="shared" ca="1" si="75"/>
        <v>1.6430651860696301</v>
      </c>
      <c r="L413" s="8">
        <f t="shared" ca="1" si="76"/>
        <v>1.2802730793628739E-2</v>
      </c>
      <c r="M413" s="13">
        <f ca="1">1/(1+EXP(-(prior_w0*x0_+prior_w1*x1_+prior_w2*x2_)))</f>
        <v>0.73498442328112634</v>
      </c>
      <c r="N413" s="6">
        <f ca="1">alpha*(y-h)*h*(1-h)*x0_</f>
        <v>5.1620349085490565E-3</v>
      </c>
      <c r="O413" s="7">
        <f ca="1">alpha*(y-h)*h*(1-h)*x1_</f>
        <v>5.1620349085490565E-3</v>
      </c>
      <c r="P413" s="8">
        <f ca="1">alpha*(y-h)*h*(1-h)*x2_</f>
        <v>1.0324069817098113E-2</v>
      </c>
      <c r="Q413" s="6">
        <f t="shared" ca="1" si="69"/>
        <v>-0.64344791090482945</v>
      </c>
      <c r="R413" s="7">
        <f t="shared" ca="1" si="70"/>
        <v>1.6482272209781792</v>
      </c>
      <c r="S413" s="8">
        <f t="shared" ca="1" si="71"/>
        <v>2.3126800610726854E-2</v>
      </c>
    </row>
    <row r="414" spans="1:19" x14ac:dyDescent="0.75">
      <c r="A414" s="34"/>
      <c r="B414" s="36"/>
      <c r="C414" s="33"/>
      <c r="D414" s="16">
        <f t="shared" si="66"/>
        <v>137</v>
      </c>
      <c r="E414" s="1">
        <f t="shared" si="67"/>
        <v>6</v>
      </c>
      <c r="F414" s="6">
        <v>1</v>
      </c>
      <c r="G414" s="7">
        <f t="shared" ca="1" si="68"/>
        <v>-1</v>
      </c>
      <c r="H414" s="7">
        <f t="shared" ca="1" si="72"/>
        <v>2</v>
      </c>
      <c r="I414" s="13">
        <f t="shared" ca="1" si="73"/>
        <v>0</v>
      </c>
      <c r="J414" s="6">
        <f t="shared" ca="1" si="74"/>
        <v>-0.64344791090482945</v>
      </c>
      <c r="K414" s="7">
        <f t="shared" ca="1" si="75"/>
        <v>1.6482272209781792</v>
      </c>
      <c r="L414" s="8">
        <f t="shared" ca="1" si="76"/>
        <v>2.3126800610726854E-2</v>
      </c>
      <c r="M414" s="13">
        <f ca="1">1/(1+EXP(-(prior_w0*x0_+prior_w1*x1_+prior_w2*x2_)))</f>
        <v>9.5745126596309654E-2</v>
      </c>
      <c r="N414" s="6">
        <f ca="1">alpha*(y-h)*h*(1-h)*x0_</f>
        <v>-8.2894213147551357E-4</v>
      </c>
      <c r="O414" s="7">
        <f ca="1">alpha*(y-h)*h*(1-h)*x1_</f>
        <v>8.2894213147551357E-4</v>
      </c>
      <c r="P414" s="8">
        <f ca="1">alpha*(y-h)*h*(1-h)*x2_</f>
        <v>-1.6578842629510271E-3</v>
      </c>
      <c r="Q414" s="6">
        <f t="shared" ca="1" si="69"/>
        <v>-0.644276853036305</v>
      </c>
      <c r="R414" s="7">
        <f t="shared" ca="1" si="70"/>
        <v>1.6490561631096547</v>
      </c>
      <c r="S414" s="8">
        <f t="shared" ca="1" si="71"/>
        <v>2.1468916347775827E-2</v>
      </c>
    </row>
    <row r="415" spans="1:19" x14ac:dyDescent="0.75">
      <c r="A415" s="34"/>
      <c r="B415" s="36"/>
      <c r="C415" s="33"/>
      <c r="D415" s="16">
        <f t="shared" si="66"/>
        <v>137</v>
      </c>
      <c r="E415" s="1">
        <f t="shared" si="67"/>
        <v>7</v>
      </c>
      <c r="F415" s="6">
        <v>1</v>
      </c>
      <c r="G415" s="7">
        <f t="shared" ca="1" si="68"/>
        <v>0</v>
      </c>
      <c r="H415" s="7">
        <f t="shared" ca="1" si="72"/>
        <v>1</v>
      </c>
      <c r="I415" s="13">
        <f t="shared" ca="1" si="73"/>
        <v>0</v>
      </c>
      <c r="J415" s="6">
        <f t="shared" ca="1" si="74"/>
        <v>-0.644276853036305</v>
      </c>
      <c r="K415" s="7">
        <f t="shared" ca="1" si="75"/>
        <v>1.6490561631096547</v>
      </c>
      <c r="L415" s="8">
        <f t="shared" ca="1" si="76"/>
        <v>2.1468916347775827E-2</v>
      </c>
      <c r="M415" s="13">
        <f ca="1">1/(1+EXP(-(prior_w0*x0_+prior_w1*x1_+prior_w2*x2_)))</f>
        <v>0.3491430997436451</v>
      </c>
      <c r="N415" s="6">
        <f ca="1">alpha*(y-h)*h*(1-h)*x0_</f>
        <v>-7.9340044580062576E-3</v>
      </c>
      <c r="O415" s="7">
        <f ca="1">alpha*(y-h)*h*(1-h)*x1_</f>
        <v>0</v>
      </c>
      <c r="P415" s="8">
        <f ca="1">alpha*(y-h)*h*(1-h)*x2_</f>
        <v>-7.9340044580062576E-3</v>
      </c>
      <c r="Q415" s="6">
        <f t="shared" ca="1" si="69"/>
        <v>-0.65221085749431129</v>
      </c>
      <c r="R415" s="7">
        <f t="shared" ca="1" si="70"/>
        <v>1.6490561631096547</v>
      </c>
      <c r="S415" s="8">
        <f t="shared" ca="1" si="71"/>
        <v>1.3534911889769569E-2</v>
      </c>
    </row>
    <row r="416" spans="1:19" x14ac:dyDescent="0.75">
      <c r="A416" s="34"/>
      <c r="B416" s="36"/>
      <c r="C416" s="33"/>
      <c r="D416" s="16">
        <f t="shared" si="66"/>
        <v>138</v>
      </c>
      <c r="E416" s="1">
        <f t="shared" si="67"/>
        <v>5</v>
      </c>
      <c r="F416" s="6">
        <v>1</v>
      </c>
      <c r="G416" s="7">
        <f t="shared" ca="1" si="68"/>
        <v>1</v>
      </c>
      <c r="H416" s="7">
        <f t="shared" ca="1" si="72"/>
        <v>2</v>
      </c>
      <c r="I416" s="13">
        <f t="shared" ca="1" si="73"/>
        <v>1</v>
      </c>
      <c r="J416" s="6">
        <f t="shared" ca="1" si="74"/>
        <v>-0.65221085749431129</v>
      </c>
      <c r="K416" s="7">
        <f t="shared" ca="1" si="75"/>
        <v>1.6490561631096547</v>
      </c>
      <c r="L416" s="8">
        <f t="shared" ca="1" si="76"/>
        <v>1.3534911889769569E-2</v>
      </c>
      <c r="M416" s="13">
        <f ca="1">1/(1+EXP(-(prior_w0*x0_+prior_w1*x1_+prior_w2*x2_)))</f>
        <v>0.73573451731334838</v>
      </c>
      <c r="N416" s="6">
        <f ca="1">alpha*(y-h)*h*(1-h)*x0_</f>
        <v>5.138093625591378E-3</v>
      </c>
      <c r="O416" s="7">
        <f ca="1">alpha*(y-h)*h*(1-h)*x1_</f>
        <v>5.138093625591378E-3</v>
      </c>
      <c r="P416" s="8">
        <f ca="1">alpha*(y-h)*h*(1-h)*x2_</f>
        <v>1.0276187251182756E-2</v>
      </c>
      <c r="Q416" s="6">
        <f t="shared" ca="1" si="69"/>
        <v>-0.64707276386871992</v>
      </c>
      <c r="R416" s="7">
        <f t="shared" ca="1" si="70"/>
        <v>1.6541942567352461</v>
      </c>
      <c r="S416" s="8">
        <f t="shared" ca="1" si="71"/>
        <v>2.3811099140952325E-2</v>
      </c>
    </row>
    <row r="417" spans="1:19" x14ac:dyDescent="0.75">
      <c r="A417" s="34"/>
      <c r="B417" s="36"/>
      <c r="C417" s="33"/>
      <c r="D417" s="16">
        <f t="shared" si="66"/>
        <v>138</v>
      </c>
      <c r="E417" s="1">
        <f t="shared" si="67"/>
        <v>6</v>
      </c>
      <c r="F417" s="6">
        <v>1</v>
      </c>
      <c r="G417" s="7">
        <f t="shared" ca="1" si="68"/>
        <v>-1</v>
      </c>
      <c r="H417" s="7">
        <f t="shared" ca="1" si="72"/>
        <v>2</v>
      </c>
      <c r="I417" s="13">
        <f t="shared" ca="1" si="73"/>
        <v>0</v>
      </c>
      <c r="J417" s="6">
        <f t="shared" ca="1" si="74"/>
        <v>-0.64707276386871992</v>
      </c>
      <c r="K417" s="7">
        <f t="shared" ca="1" si="75"/>
        <v>1.6541942567352461</v>
      </c>
      <c r="L417" s="8">
        <f t="shared" ca="1" si="76"/>
        <v>2.3811099140952325E-2</v>
      </c>
      <c r="M417" s="13">
        <f ca="1">1/(1+EXP(-(prior_w0*x0_+prior_w1*x1_+prior_w2*x2_)))</f>
        <v>9.5035533376396752E-2</v>
      </c>
      <c r="N417" s="6">
        <f ca="1">alpha*(y-h)*h*(1-h)*x0_</f>
        <v>-8.1734151780784756E-4</v>
      </c>
      <c r="O417" s="7">
        <f ca="1">alpha*(y-h)*h*(1-h)*x1_</f>
        <v>8.1734151780784756E-4</v>
      </c>
      <c r="P417" s="8">
        <f ca="1">alpha*(y-h)*h*(1-h)*x2_</f>
        <v>-1.6346830356156951E-3</v>
      </c>
      <c r="Q417" s="6">
        <f t="shared" ca="1" si="69"/>
        <v>-0.6478901053865278</v>
      </c>
      <c r="R417" s="7">
        <f t="shared" ca="1" si="70"/>
        <v>1.655011598253054</v>
      </c>
      <c r="S417" s="8">
        <f t="shared" ca="1" si="71"/>
        <v>2.2176416105336629E-2</v>
      </c>
    </row>
    <row r="418" spans="1:19" x14ac:dyDescent="0.75">
      <c r="A418" s="34"/>
      <c r="B418" s="36"/>
      <c r="C418" s="33"/>
      <c r="D418" s="16">
        <f t="shared" si="66"/>
        <v>138</v>
      </c>
      <c r="E418" s="1">
        <f t="shared" si="67"/>
        <v>7</v>
      </c>
      <c r="F418" s="6">
        <v>1</v>
      </c>
      <c r="G418" s="7">
        <f t="shared" ca="1" si="68"/>
        <v>0</v>
      </c>
      <c r="H418" s="7">
        <f t="shared" ca="1" si="72"/>
        <v>1</v>
      </c>
      <c r="I418" s="13">
        <f t="shared" ca="1" si="73"/>
        <v>0</v>
      </c>
      <c r="J418" s="6">
        <f t="shared" ca="1" si="74"/>
        <v>-0.6478901053865278</v>
      </c>
      <c r="K418" s="7">
        <f t="shared" ca="1" si="75"/>
        <v>1.655011598253054</v>
      </c>
      <c r="L418" s="8">
        <f t="shared" ca="1" si="76"/>
        <v>2.2176416105336629E-2</v>
      </c>
      <c r="M418" s="13">
        <f ca="1">1/(1+EXP(-(prior_w0*x0_+prior_w1*x1_+prior_w2*x2_)))</f>
        <v>0.34848307993044042</v>
      </c>
      <c r="N418" s="6">
        <f ca="1">alpha*(y-h)*h*(1-h)*x0_</f>
        <v>-7.9120512515050197E-3</v>
      </c>
      <c r="O418" s="7">
        <f ca="1">alpha*(y-h)*h*(1-h)*x1_</f>
        <v>0</v>
      </c>
      <c r="P418" s="8">
        <f ca="1">alpha*(y-h)*h*(1-h)*x2_</f>
        <v>-7.9120512515050197E-3</v>
      </c>
      <c r="Q418" s="6">
        <f t="shared" ca="1" si="69"/>
        <v>-0.65580215663803287</v>
      </c>
      <c r="R418" s="7">
        <f t="shared" ca="1" si="70"/>
        <v>1.655011598253054</v>
      </c>
      <c r="S418" s="8">
        <f t="shared" ca="1" si="71"/>
        <v>1.4264364853831609E-2</v>
      </c>
    </row>
    <row r="419" spans="1:19" x14ac:dyDescent="0.75">
      <c r="A419" s="34"/>
      <c r="B419" s="36"/>
      <c r="C419" s="33"/>
      <c r="D419" s="16">
        <f t="shared" si="66"/>
        <v>139</v>
      </c>
      <c r="E419" s="1">
        <f t="shared" si="67"/>
        <v>5</v>
      </c>
      <c r="F419" s="6">
        <v>1</v>
      </c>
      <c r="G419" s="7">
        <f t="shared" ca="1" si="68"/>
        <v>1</v>
      </c>
      <c r="H419" s="7">
        <f t="shared" ca="1" si="72"/>
        <v>2</v>
      </c>
      <c r="I419" s="13">
        <f t="shared" ca="1" si="73"/>
        <v>1</v>
      </c>
      <c r="J419" s="6">
        <f t="shared" ca="1" si="74"/>
        <v>-0.65580215663803287</v>
      </c>
      <c r="K419" s="7">
        <f t="shared" ca="1" si="75"/>
        <v>1.655011598253054</v>
      </c>
      <c r="L419" s="8">
        <f t="shared" ca="1" si="76"/>
        <v>1.4264364853831609E-2</v>
      </c>
      <c r="M419" s="13">
        <f ca="1">1/(1+EXP(-(prior_w0*x0_+prior_w1*x1_+prior_w2*x2_)))</f>
        <v>0.73647715825015081</v>
      </c>
      <c r="N419" s="6">
        <f ca="1">alpha*(y-h)*h*(1-h)*x0_</f>
        <v>5.1144131974206397E-3</v>
      </c>
      <c r="O419" s="7">
        <f ca="1">alpha*(y-h)*h*(1-h)*x1_</f>
        <v>5.1144131974206397E-3</v>
      </c>
      <c r="P419" s="8">
        <f ca="1">alpha*(y-h)*h*(1-h)*x2_</f>
        <v>1.0228826394841279E-2</v>
      </c>
      <c r="Q419" s="6">
        <f t="shared" ca="1" si="69"/>
        <v>-0.6506877434406122</v>
      </c>
      <c r="R419" s="7">
        <f t="shared" ca="1" si="70"/>
        <v>1.6601260114504746</v>
      </c>
      <c r="S419" s="8">
        <f t="shared" ca="1" si="71"/>
        <v>2.4493191248672889E-2</v>
      </c>
    </row>
    <row r="420" spans="1:19" x14ac:dyDescent="0.75">
      <c r="A420" s="34"/>
      <c r="B420" s="36"/>
      <c r="C420" s="33"/>
      <c r="D420" s="16">
        <f t="shared" si="66"/>
        <v>139</v>
      </c>
      <c r="E420" s="1">
        <f t="shared" si="67"/>
        <v>6</v>
      </c>
      <c r="F420" s="6">
        <v>1</v>
      </c>
      <c r="G420" s="7">
        <f t="shared" ca="1" si="68"/>
        <v>-1</v>
      </c>
      <c r="H420" s="7">
        <f t="shared" ca="1" si="72"/>
        <v>2</v>
      </c>
      <c r="I420" s="13">
        <f t="shared" ca="1" si="73"/>
        <v>0</v>
      </c>
      <c r="J420" s="6">
        <f t="shared" ca="1" si="74"/>
        <v>-0.6506877434406122</v>
      </c>
      <c r="K420" s="7">
        <f t="shared" ca="1" si="75"/>
        <v>1.6601260114504746</v>
      </c>
      <c r="L420" s="8">
        <f t="shared" ca="1" si="76"/>
        <v>2.4493191248672889E-2</v>
      </c>
      <c r="M420" s="13">
        <f ca="1">1/(1+EXP(-(prior_w0*x0_+prior_w1*x1_+prior_w2*x2_)))</f>
        <v>9.433413124293627E-2</v>
      </c>
      <c r="N420" s="6">
        <f ca="1">alpha*(y-h)*h*(1-h)*x0_</f>
        <v>-8.0594556455482506E-4</v>
      </c>
      <c r="O420" s="7">
        <f ca="1">alpha*(y-h)*h*(1-h)*x1_</f>
        <v>8.0594556455482506E-4</v>
      </c>
      <c r="P420" s="8">
        <f ca="1">alpha*(y-h)*h*(1-h)*x2_</f>
        <v>-1.6118911291096501E-3</v>
      </c>
      <c r="Q420" s="6">
        <f t="shared" ca="1" si="69"/>
        <v>-0.65149368900516702</v>
      </c>
      <c r="R420" s="7">
        <f t="shared" ca="1" si="70"/>
        <v>1.6609319570150294</v>
      </c>
      <c r="S420" s="8">
        <f t="shared" ca="1" si="71"/>
        <v>2.2881300119563238E-2</v>
      </c>
    </row>
    <row r="421" spans="1:19" x14ac:dyDescent="0.75">
      <c r="A421" s="34"/>
      <c r="B421" s="36"/>
      <c r="C421" s="33"/>
      <c r="D421" s="16">
        <f t="shared" si="66"/>
        <v>139</v>
      </c>
      <c r="E421" s="1">
        <f t="shared" si="67"/>
        <v>7</v>
      </c>
      <c r="F421" s="6">
        <v>1</v>
      </c>
      <c r="G421" s="7">
        <f t="shared" ca="1" si="68"/>
        <v>0</v>
      </c>
      <c r="H421" s="7">
        <f t="shared" ca="1" si="72"/>
        <v>1</v>
      </c>
      <c r="I421" s="13">
        <f t="shared" ca="1" si="73"/>
        <v>0</v>
      </c>
      <c r="J421" s="6">
        <f t="shared" ca="1" si="74"/>
        <v>-0.65149368900516702</v>
      </c>
      <c r="K421" s="7">
        <f t="shared" ca="1" si="75"/>
        <v>1.6609319570150294</v>
      </c>
      <c r="L421" s="8">
        <f t="shared" ca="1" si="76"/>
        <v>2.2881300119563238E-2</v>
      </c>
      <c r="M421" s="13">
        <f ca="1">1/(1+EXP(-(prior_w0*x0_+prior_w1*x1_+prior_w2*x2_)))</f>
        <v>0.3478252409540008</v>
      </c>
      <c r="N421" s="6">
        <f ca="1">alpha*(y-h)*h*(1-h)*x0_</f>
        <v>-7.890166642405003E-3</v>
      </c>
      <c r="O421" s="7">
        <f ca="1">alpha*(y-h)*h*(1-h)*x1_</f>
        <v>0</v>
      </c>
      <c r="P421" s="8">
        <f ca="1">alpha*(y-h)*h*(1-h)*x2_</f>
        <v>-7.890166642405003E-3</v>
      </c>
      <c r="Q421" s="6">
        <f t="shared" ca="1" si="69"/>
        <v>-0.65938385564757207</v>
      </c>
      <c r="R421" s="7">
        <f t="shared" ca="1" si="70"/>
        <v>1.6609319570150294</v>
      </c>
      <c r="S421" s="8">
        <f t="shared" ca="1" si="71"/>
        <v>1.4991133477158235E-2</v>
      </c>
    </row>
    <row r="422" spans="1:19" x14ac:dyDescent="0.75">
      <c r="A422" s="34"/>
      <c r="B422" s="36"/>
      <c r="C422" s="33"/>
      <c r="D422" s="16">
        <f t="shared" si="66"/>
        <v>140</v>
      </c>
      <c r="E422" s="1">
        <f t="shared" si="67"/>
        <v>5</v>
      </c>
      <c r="F422" s="6">
        <v>1</v>
      </c>
      <c r="G422" s="7">
        <f t="shared" ca="1" si="68"/>
        <v>1</v>
      </c>
      <c r="H422" s="7">
        <f t="shared" ca="1" si="72"/>
        <v>2</v>
      </c>
      <c r="I422" s="13">
        <f t="shared" ca="1" si="73"/>
        <v>1</v>
      </c>
      <c r="J422" s="6">
        <f t="shared" ca="1" si="74"/>
        <v>-0.65938385564757207</v>
      </c>
      <c r="K422" s="7">
        <f t="shared" ca="1" si="75"/>
        <v>1.6609319570150294</v>
      </c>
      <c r="L422" s="8">
        <f t="shared" ca="1" si="76"/>
        <v>1.4991133477158235E-2</v>
      </c>
      <c r="M422" s="13">
        <f ca="1">1/(1+EXP(-(prior_w0*x0_+prior_w1*x1_+prior_w2*x2_)))</f>
        <v>0.73721248206274681</v>
      </c>
      <c r="N422" s="6">
        <f ca="1">alpha*(y-h)*h*(1-h)*x0_</f>
        <v>5.0909888486343159E-3</v>
      </c>
      <c r="O422" s="7">
        <f ca="1">alpha*(y-h)*h*(1-h)*x1_</f>
        <v>5.0909888486343159E-3</v>
      </c>
      <c r="P422" s="8">
        <f ca="1">alpha*(y-h)*h*(1-h)*x2_</f>
        <v>1.0181977697268632E-2</v>
      </c>
      <c r="Q422" s="6">
        <f t="shared" ca="1" si="69"/>
        <v>-0.65429286679893772</v>
      </c>
      <c r="R422" s="7">
        <f t="shared" ca="1" si="70"/>
        <v>1.6660229458636637</v>
      </c>
      <c r="S422" s="8">
        <f t="shared" ca="1" si="71"/>
        <v>2.5173111174426867E-2</v>
      </c>
    </row>
    <row r="423" spans="1:19" x14ac:dyDescent="0.75">
      <c r="A423" s="34"/>
      <c r="B423" s="36"/>
      <c r="C423" s="33"/>
      <c r="D423" s="16">
        <f t="shared" si="66"/>
        <v>140</v>
      </c>
      <c r="E423" s="1">
        <f t="shared" si="67"/>
        <v>6</v>
      </c>
      <c r="F423" s="6">
        <v>1</v>
      </c>
      <c r="G423" s="7">
        <f t="shared" ca="1" si="68"/>
        <v>-1</v>
      </c>
      <c r="H423" s="7">
        <f t="shared" ca="1" si="72"/>
        <v>2</v>
      </c>
      <c r="I423" s="13">
        <f t="shared" ca="1" si="73"/>
        <v>0</v>
      </c>
      <c r="J423" s="6">
        <f t="shared" ca="1" si="74"/>
        <v>-0.65429286679893772</v>
      </c>
      <c r="K423" s="7">
        <f t="shared" ca="1" si="75"/>
        <v>1.6660229458636637</v>
      </c>
      <c r="L423" s="8">
        <f t="shared" ca="1" si="76"/>
        <v>2.5173111174426867E-2</v>
      </c>
      <c r="M423" s="13">
        <f ca="1">1/(1+EXP(-(prior_w0*x0_+prior_w1*x1_+prior_w2*x2_)))</f>
        <v>9.3640793142664144E-2</v>
      </c>
      <c r="N423" s="6">
        <f ca="1">alpha*(y-h)*h*(1-h)*x0_</f>
        <v>-7.9474996557720671E-4</v>
      </c>
      <c r="O423" s="7">
        <f ca="1">alpha*(y-h)*h*(1-h)*x1_</f>
        <v>7.9474996557720671E-4</v>
      </c>
      <c r="P423" s="8">
        <f ca="1">alpha*(y-h)*h*(1-h)*x2_</f>
        <v>-1.5894999311544134E-3</v>
      </c>
      <c r="Q423" s="6">
        <f t="shared" ca="1" si="69"/>
        <v>-0.65508761676451488</v>
      </c>
      <c r="R423" s="7">
        <f t="shared" ca="1" si="70"/>
        <v>1.6668176958292409</v>
      </c>
      <c r="S423" s="8">
        <f t="shared" ca="1" si="71"/>
        <v>2.3583611243272455E-2</v>
      </c>
    </row>
    <row r="424" spans="1:19" x14ac:dyDescent="0.75">
      <c r="A424" s="34"/>
      <c r="B424" s="36"/>
      <c r="C424" s="33"/>
      <c r="D424" s="16">
        <f t="shared" si="66"/>
        <v>140</v>
      </c>
      <c r="E424" s="1">
        <f t="shared" si="67"/>
        <v>7</v>
      </c>
      <c r="F424" s="6">
        <v>1</v>
      </c>
      <c r="G424" s="7">
        <f t="shared" ca="1" si="68"/>
        <v>0</v>
      </c>
      <c r="H424" s="7">
        <f t="shared" ca="1" si="72"/>
        <v>1</v>
      </c>
      <c r="I424" s="13">
        <f t="shared" ca="1" si="73"/>
        <v>0</v>
      </c>
      <c r="J424" s="6">
        <f t="shared" ca="1" si="74"/>
        <v>-0.65508761676451488</v>
      </c>
      <c r="K424" s="7">
        <f t="shared" ca="1" si="75"/>
        <v>1.6668176958292409</v>
      </c>
      <c r="L424" s="8">
        <f t="shared" ca="1" si="76"/>
        <v>2.3583611243272455E-2</v>
      </c>
      <c r="M424" s="13">
        <f ca="1">1/(1+EXP(-(prior_w0*x0_+prior_w1*x1_+prior_w2*x2_)))</f>
        <v>0.34716958738113785</v>
      </c>
      <c r="N424" s="6">
        <f ca="1">alpha*(y-h)*h*(1-h)*x0_</f>
        <v>-7.8683509917551013E-3</v>
      </c>
      <c r="O424" s="7">
        <f ca="1">alpha*(y-h)*h*(1-h)*x1_</f>
        <v>0</v>
      </c>
      <c r="P424" s="8">
        <f ca="1">alpha*(y-h)*h*(1-h)*x2_</f>
        <v>-7.8683509917551013E-3</v>
      </c>
      <c r="Q424" s="6">
        <f t="shared" ca="1" si="69"/>
        <v>-0.66295596775626997</v>
      </c>
      <c r="R424" s="7">
        <f t="shared" ca="1" si="70"/>
        <v>1.6668176958292409</v>
      </c>
      <c r="S424" s="8">
        <f t="shared" ca="1" si="71"/>
        <v>1.5715260251517354E-2</v>
      </c>
    </row>
    <row r="425" spans="1:19" x14ac:dyDescent="0.75">
      <c r="A425" s="34"/>
      <c r="B425" s="36"/>
      <c r="C425" s="33"/>
      <c r="D425" s="16">
        <f t="shared" si="66"/>
        <v>141</v>
      </c>
      <c r="E425" s="1">
        <f t="shared" si="67"/>
        <v>5</v>
      </c>
      <c r="F425" s="6">
        <v>1</v>
      </c>
      <c r="G425" s="7">
        <f t="shared" ca="1" si="68"/>
        <v>1</v>
      </c>
      <c r="H425" s="7">
        <f t="shared" ca="1" si="72"/>
        <v>2</v>
      </c>
      <c r="I425" s="13">
        <f t="shared" ca="1" si="73"/>
        <v>1</v>
      </c>
      <c r="J425" s="6">
        <f t="shared" ca="1" si="74"/>
        <v>-0.66295596775626997</v>
      </c>
      <c r="K425" s="7">
        <f t="shared" ca="1" si="75"/>
        <v>1.6668176958292409</v>
      </c>
      <c r="L425" s="8">
        <f t="shared" ca="1" si="76"/>
        <v>1.5715260251517354E-2</v>
      </c>
      <c r="M425" s="13">
        <f ca="1">1/(1+EXP(-(prior_w0*x0_+prior_w1*x1_+prior_w2*x2_)))</f>
        <v>0.73794062139633221</v>
      </c>
      <c r="N425" s="6">
        <f ca="1">alpha*(y-h)*h*(1-h)*x0_</f>
        <v>5.067815918802723E-3</v>
      </c>
      <c r="O425" s="7">
        <f ca="1">alpha*(y-h)*h*(1-h)*x1_</f>
        <v>5.067815918802723E-3</v>
      </c>
      <c r="P425" s="8">
        <f ca="1">alpha*(y-h)*h*(1-h)*x2_</f>
        <v>1.0135631837605446E-2</v>
      </c>
      <c r="Q425" s="6">
        <f t="shared" ca="1" si="69"/>
        <v>-0.65788815183746729</v>
      </c>
      <c r="R425" s="7">
        <f t="shared" ca="1" si="70"/>
        <v>1.6718855117480436</v>
      </c>
      <c r="S425" s="8">
        <f t="shared" ca="1" si="71"/>
        <v>2.58508920891228E-2</v>
      </c>
    </row>
    <row r="426" spans="1:19" x14ac:dyDescent="0.75">
      <c r="A426" s="34"/>
      <c r="B426" s="36"/>
      <c r="C426" s="33"/>
      <c r="D426" s="16">
        <f t="shared" si="66"/>
        <v>141</v>
      </c>
      <c r="E426" s="1">
        <f t="shared" si="67"/>
        <v>6</v>
      </c>
      <c r="F426" s="6">
        <v>1</v>
      </c>
      <c r="G426" s="7">
        <f t="shared" ca="1" si="68"/>
        <v>-1</v>
      </c>
      <c r="H426" s="7">
        <f t="shared" ca="1" si="72"/>
        <v>2</v>
      </c>
      <c r="I426" s="13">
        <f t="shared" ca="1" si="73"/>
        <v>0</v>
      </c>
      <c r="J426" s="6">
        <f t="shared" ca="1" si="74"/>
        <v>-0.65788815183746729</v>
      </c>
      <c r="K426" s="7">
        <f t="shared" ca="1" si="75"/>
        <v>1.6718855117480436</v>
      </c>
      <c r="L426" s="8">
        <f t="shared" ca="1" si="76"/>
        <v>2.58508920891228E-2</v>
      </c>
      <c r="M426" s="13">
        <f ca="1">1/(1+EXP(-(prior_w0*x0_+prior_w1*x1_+prior_w2*x2_)))</f>
        <v>9.2955394466146549E-2</v>
      </c>
      <c r="N426" s="6">
        <f ca="1">alpha*(y-h)*h*(1-h)*x0_</f>
        <v>-7.8375051851191856E-4</v>
      </c>
      <c r="O426" s="7">
        <f ca="1">alpha*(y-h)*h*(1-h)*x1_</f>
        <v>7.8375051851191856E-4</v>
      </c>
      <c r="P426" s="8">
        <f ca="1">alpha*(y-h)*h*(1-h)*x2_</f>
        <v>-1.5675010370238371E-3</v>
      </c>
      <c r="Q426" s="6">
        <f t="shared" ca="1" si="69"/>
        <v>-0.65867190235597917</v>
      </c>
      <c r="R426" s="7">
        <f t="shared" ca="1" si="70"/>
        <v>1.6726692622665555</v>
      </c>
      <c r="S426" s="8">
        <f t="shared" ca="1" si="71"/>
        <v>2.4283391052098962E-2</v>
      </c>
    </row>
    <row r="427" spans="1:19" x14ac:dyDescent="0.75">
      <c r="A427" s="34"/>
      <c r="B427" s="36"/>
      <c r="C427" s="33"/>
      <c r="D427" s="16">
        <f t="shared" si="66"/>
        <v>141</v>
      </c>
      <c r="E427" s="1">
        <f t="shared" si="67"/>
        <v>7</v>
      </c>
      <c r="F427" s="6">
        <v>1</v>
      </c>
      <c r="G427" s="7">
        <f t="shared" ca="1" si="68"/>
        <v>0</v>
      </c>
      <c r="H427" s="7">
        <f t="shared" ca="1" si="72"/>
        <v>1</v>
      </c>
      <c r="I427" s="13">
        <f t="shared" ca="1" si="73"/>
        <v>0</v>
      </c>
      <c r="J427" s="6">
        <f t="shared" ca="1" si="74"/>
        <v>-0.65867190235597917</v>
      </c>
      <c r="K427" s="7">
        <f t="shared" ca="1" si="75"/>
        <v>1.6726692622665555</v>
      </c>
      <c r="L427" s="8">
        <f t="shared" ca="1" si="76"/>
        <v>2.4283391052098962E-2</v>
      </c>
      <c r="M427" s="13">
        <f ca="1">1/(1+EXP(-(prior_w0*x0_+prior_w1*x1_+prior_w2*x2_)))</f>
        <v>0.34651612325286463</v>
      </c>
      <c r="N427" s="6">
        <f ca="1">alpha*(y-h)*h*(1-h)*x0_</f>
        <v>-7.8466046396913867E-3</v>
      </c>
      <c r="O427" s="7">
        <f ca="1">alpha*(y-h)*h*(1-h)*x1_</f>
        <v>0</v>
      </c>
      <c r="P427" s="8">
        <f ca="1">alpha*(y-h)*h*(1-h)*x2_</f>
        <v>-7.8466046396913867E-3</v>
      </c>
      <c r="Q427" s="6">
        <f t="shared" ca="1" si="69"/>
        <v>-0.6665185069956705</v>
      </c>
      <c r="R427" s="7">
        <f t="shared" ca="1" si="70"/>
        <v>1.6726692622665555</v>
      </c>
      <c r="S427" s="8">
        <f t="shared" ca="1" si="71"/>
        <v>1.6436786412407575E-2</v>
      </c>
    </row>
    <row r="428" spans="1:19" x14ac:dyDescent="0.75">
      <c r="A428" s="34"/>
      <c r="B428" s="36"/>
      <c r="C428" s="33"/>
      <c r="D428" s="16">
        <f t="shared" si="66"/>
        <v>142</v>
      </c>
      <c r="E428" s="1">
        <f t="shared" si="67"/>
        <v>5</v>
      </c>
      <c r="F428" s="6">
        <v>1</v>
      </c>
      <c r="G428" s="7">
        <f t="shared" ca="1" si="68"/>
        <v>1</v>
      </c>
      <c r="H428" s="7">
        <f t="shared" ca="1" si="72"/>
        <v>2</v>
      </c>
      <c r="I428" s="13">
        <f t="shared" ca="1" si="73"/>
        <v>1</v>
      </c>
      <c r="J428" s="6">
        <f t="shared" ca="1" si="74"/>
        <v>-0.6665185069956705</v>
      </c>
      <c r="K428" s="7">
        <f t="shared" ca="1" si="75"/>
        <v>1.6726692622665555</v>
      </c>
      <c r="L428" s="8">
        <f t="shared" ca="1" si="76"/>
        <v>1.6436786412407575E-2</v>
      </c>
      <c r="M428" s="13">
        <f ca="1">1/(1+EXP(-(prior_w0*x0_+prior_w1*x1_+prior_w2*x2_)))</f>
        <v>0.73866170566568334</v>
      </c>
      <c r="N428" s="6">
        <f ca="1">alpha*(y-h)*h*(1-h)*x0_</f>
        <v>5.0448898592897196E-3</v>
      </c>
      <c r="O428" s="7">
        <f ca="1">alpha*(y-h)*h*(1-h)*x1_</f>
        <v>5.0448898592897196E-3</v>
      </c>
      <c r="P428" s="8">
        <f ca="1">alpha*(y-h)*h*(1-h)*x2_</f>
        <v>1.0089779718579439E-2</v>
      </c>
      <c r="Q428" s="6">
        <f t="shared" ca="1" si="69"/>
        <v>-0.66147361713638075</v>
      </c>
      <c r="R428" s="7">
        <f t="shared" ca="1" si="70"/>
        <v>1.6777141521258452</v>
      </c>
      <c r="S428" s="8">
        <f t="shared" ca="1" si="71"/>
        <v>2.6526566130987014E-2</v>
      </c>
    </row>
    <row r="429" spans="1:19" x14ac:dyDescent="0.75">
      <c r="A429" s="34"/>
      <c r="B429" s="36"/>
      <c r="C429" s="33"/>
      <c r="D429" s="16">
        <f t="shared" si="66"/>
        <v>142</v>
      </c>
      <c r="E429" s="1">
        <f t="shared" si="67"/>
        <v>6</v>
      </c>
      <c r="F429" s="6">
        <v>1</v>
      </c>
      <c r="G429" s="7">
        <f t="shared" ca="1" si="68"/>
        <v>-1</v>
      </c>
      <c r="H429" s="7">
        <f t="shared" ca="1" si="72"/>
        <v>2</v>
      </c>
      <c r="I429" s="13">
        <f t="shared" ca="1" si="73"/>
        <v>0</v>
      </c>
      <c r="J429" s="6">
        <f t="shared" ca="1" si="74"/>
        <v>-0.66147361713638075</v>
      </c>
      <c r="K429" s="7">
        <f t="shared" ca="1" si="75"/>
        <v>1.6777141521258452</v>
      </c>
      <c r="L429" s="8">
        <f t="shared" ca="1" si="76"/>
        <v>2.6526566130987014E-2</v>
      </c>
      <c r="M429" s="13">
        <f ca="1">1/(1+EXP(-(prior_w0*x0_+prior_w1*x1_+prior_w2*x2_)))</f>
        <v>9.2277812993023595E-2</v>
      </c>
      <c r="N429" s="6">
        <f ca="1">alpha*(y-h)*h*(1-h)*x0_</f>
        <v>-7.7294312201186459E-4</v>
      </c>
      <c r="O429" s="7">
        <f ca="1">alpha*(y-h)*h*(1-h)*x1_</f>
        <v>7.7294312201186459E-4</v>
      </c>
      <c r="P429" s="8">
        <f ca="1">alpha*(y-h)*h*(1-h)*x2_</f>
        <v>-1.5458862440237292E-3</v>
      </c>
      <c r="Q429" s="6">
        <f t="shared" ca="1" si="69"/>
        <v>-0.66224656025839257</v>
      </c>
      <c r="R429" s="7">
        <f t="shared" ca="1" si="70"/>
        <v>1.678487095247857</v>
      </c>
      <c r="S429" s="8">
        <f t="shared" ca="1" si="71"/>
        <v>2.4980679886963286E-2</v>
      </c>
    </row>
    <row r="430" spans="1:19" x14ac:dyDescent="0.75">
      <c r="A430" s="34"/>
      <c r="B430" s="36"/>
      <c r="C430" s="33"/>
      <c r="D430" s="16">
        <f t="shared" si="66"/>
        <v>142</v>
      </c>
      <c r="E430" s="1">
        <f t="shared" si="67"/>
        <v>7</v>
      </c>
      <c r="F430" s="6">
        <v>1</v>
      </c>
      <c r="G430" s="7">
        <f t="shared" ca="1" si="68"/>
        <v>0</v>
      </c>
      <c r="H430" s="7">
        <f t="shared" ca="1" si="72"/>
        <v>1</v>
      </c>
      <c r="I430" s="13">
        <f t="shared" ca="1" si="73"/>
        <v>0</v>
      </c>
      <c r="J430" s="6">
        <f t="shared" ca="1" si="74"/>
        <v>-0.66224656025839257</v>
      </c>
      <c r="K430" s="7">
        <f t="shared" ca="1" si="75"/>
        <v>1.678487095247857</v>
      </c>
      <c r="L430" s="8">
        <f t="shared" ca="1" si="76"/>
        <v>2.4980679886963286E-2</v>
      </c>
      <c r="M430" s="13">
        <f ca="1">1/(1+EXP(-(prior_w0*x0_+prior_w1*x1_+prior_w2*x2_)))</f>
        <v>0.34586485210358203</v>
      </c>
      <c r="N430" s="6">
        <f ca="1">alpha*(y-h)*h*(1-h)*x0_</f>
        <v>-7.8249279060781697E-3</v>
      </c>
      <c r="O430" s="7">
        <f ca="1">alpha*(y-h)*h*(1-h)*x1_</f>
        <v>0</v>
      </c>
      <c r="P430" s="8">
        <f ca="1">alpha*(y-h)*h*(1-h)*x2_</f>
        <v>-7.8249279060781697E-3</v>
      </c>
      <c r="Q430" s="6">
        <f t="shared" ca="1" si="69"/>
        <v>-0.67007148816447071</v>
      </c>
      <c r="R430" s="7">
        <f t="shared" ca="1" si="70"/>
        <v>1.678487095247857</v>
      </c>
      <c r="S430" s="8">
        <f t="shared" ca="1" si="71"/>
        <v>1.7155751980885117E-2</v>
      </c>
    </row>
    <row r="431" spans="1:19" x14ac:dyDescent="0.75">
      <c r="A431" s="34"/>
      <c r="B431" s="36"/>
      <c r="C431" s="33"/>
      <c r="D431" s="16">
        <f t="shared" si="66"/>
        <v>143</v>
      </c>
      <c r="E431" s="1">
        <f t="shared" si="67"/>
        <v>5</v>
      </c>
      <c r="F431" s="6">
        <v>1</v>
      </c>
      <c r="G431" s="7">
        <f t="shared" ca="1" si="68"/>
        <v>1</v>
      </c>
      <c r="H431" s="7">
        <f t="shared" ca="1" si="72"/>
        <v>2</v>
      </c>
      <c r="I431" s="13">
        <f t="shared" ca="1" si="73"/>
        <v>1</v>
      </c>
      <c r="J431" s="6">
        <f t="shared" ca="1" si="74"/>
        <v>-0.67007148816447071</v>
      </c>
      <c r="K431" s="7">
        <f t="shared" ca="1" si="75"/>
        <v>1.678487095247857</v>
      </c>
      <c r="L431" s="8">
        <f t="shared" ca="1" si="76"/>
        <v>1.7155751980885117E-2</v>
      </c>
      <c r="M431" s="13">
        <f ca="1">1/(1+EXP(-(prior_w0*x0_+prior_w1*x1_+prior_w2*x2_)))</f>
        <v>0.73937586114772869</v>
      </c>
      <c r="N431" s="6">
        <f ca="1">alpha*(y-h)*h*(1-h)*x0_</f>
        <v>5.0222062301655129E-3</v>
      </c>
      <c r="O431" s="7">
        <f ca="1">alpha*(y-h)*h*(1-h)*x1_</f>
        <v>5.0222062301655129E-3</v>
      </c>
      <c r="P431" s="8">
        <f ca="1">alpha*(y-h)*h*(1-h)*x2_</f>
        <v>1.0044412460331026E-2</v>
      </c>
      <c r="Q431" s="6">
        <f t="shared" ca="1" si="69"/>
        <v>-0.66504928193430524</v>
      </c>
      <c r="R431" s="7">
        <f t="shared" ca="1" si="70"/>
        <v>1.6835093014780225</v>
      </c>
      <c r="S431" s="8">
        <f t="shared" ca="1" si="71"/>
        <v>2.7200164441216142E-2</v>
      </c>
    </row>
    <row r="432" spans="1:19" x14ac:dyDescent="0.75">
      <c r="A432" s="34"/>
      <c r="B432" s="36"/>
      <c r="C432" s="33"/>
      <c r="D432" s="16">
        <f t="shared" si="66"/>
        <v>143</v>
      </c>
      <c r="E432" s="1">
        <f t="shared" si="67"/>
        <v>6</v>
      </c>
      <c r="F432" s="6">
        <v>1</v>
      </c>
      <c r="G432" s="7">
        <f t="shared" ca="1" si="68"/>
        <v>-1</v>
      </c>
      <c r="H432" s="7">
        <f t="shared" ca="1" si="72"/>
        <v>2</v>
      </c>
      <c r="I432" s="13">
        <f t="shared" ca="1" si="73"/>
        <v>0</v>
      </c>
      <c r="J432" s="6">
        <f t="shared" ca="1" si="74"/>
        <v>-0.66504928193430524</v>
      </c>
      <c r="K432" s="7">
        <f t="shared" ca="1" si="75"/>
        <v>1.6835093014780225</v>
      </c>
      <c r="L432" s="8">
        <f t="shared" ca="1" si="76"/>
        <v>2.7200164441216142E-2</v>
      </c>
      <c r="M432" s="13">
        <f ca="1">1/(1+EXP(-(prior_w0*x0_+prior_w1*x1_+prior_w2*x2_)))</f>
        <v>9.1607928838600347E-2</v>
      </c>
      <c r="N432" s="6">
        <f ca="1">alpha*(y-h)*h*(1-h)*x0_</f>
        <v>-7.6232377306338379E-4</v>
      </c>
      <c r="O432" s="7">
        <f ca="1">alpha*(y-h)*h*(1-h)*x1_</f>
        <v>7.6232377306338379E-4</v>
      </c>
      <c r="P432" s="8">
        <f ca="1">alpha*(y-h)*h*(1-h)*x2_</f>
        <v>-1.5246475461267676E-3</v>
      </c>
      <c r="Q432" s="6">
        <f t="shared" ca="1" si="69"/>
        <v>-0.66581160570736864</v>
      </c>
      <c r="R432" s="7">
        <f t="shared" ca="1" si="70"/>
        <v>1.6842716252510859</v>
      </c>
      <c r="S432" s="8">
        <f t="shared" ca="1" si="71"/>
        <v>2.5675516895089373E-2</v>
      </c>
    </row>
    <row r="433" spans="1:19" x14ac:dyDescent="0.75">
      <c r="A433" s="34"/>
      <c r="B433" s="36"/>
      <c r="C433" s="33"/>
      <c r="D433" s="16">
        <f t="shared" si="66"/>
        <v>143</v>
      </c>
      <c r="E433" s="1">
        <f t="shared" si="67"/>
        <v>7</v>
      </c>
      <c r="F433" s="6">
        <v>1</v>
      </c>
      <c r="G433" s="7">
        <f t="shared" ca="1" si="68"/>
        <v>0</v>
      </c>
      <c r="H433" s="7">
        <f t="shared" ca="1" si="72"/>
        <v>1</v>
      </c>
      <c r="I433" s="13">
        <f t="shared" ca="1" si="73"/>
        <v>0</v>
      </c>
      <c r="J433" s="6">
        <f t="shared" ca="1" si="74"/>
        <v>-0.66581160570736864</v>
      </c>
      <c r="K433" s="7">
        <f t="shared" ca="1" si="75"/>
        <v>1.6842716252510859</v>
      </c>
      <c r="L433" s="8">
        <f t="shared" ca="1" si="76"/>
        <v>2.5675516895089373E-2</v>
      </c>
      <c r="M433" s="13">
        <f ca="1">1/(1+EXP(-(prior_w0*x0_+prior_w1*x1_+prior_w2*x2_)))</f>
        <v>0.34521577697961964</v>
      </c>
      <c r="N433" s="6">
        <f ca="1">alpha*(y-h)*h*(1-h)*x0_</f>
        <v>-7.8033210911303691E-3</v>
      </c>
      <c r="O433" s="7">
        <f ca="1">alpha*(y-h)*h*(1-h)*x1_</f>
        <v>0</v>
      </c>
      <c r="P433" s="8">
        <f ca="1">alpha*(y-h)*h*(1-h)*x2_</f>
        <v>-7.8033210911303691E-3</v>
      </c>
      <c r="Q433" s="6">
        <f t="shared" ca="1" si="69"/>
        <v>-0.67361492679849899</v>
      </c>
      <c r="R433" s="7">
        <f t="shared" ca="1" si="70"/>
        <v>1.6842716252510859</v>
      </c>
      <c r="S433" s="8">
        <f t="shared" ca="1" si="71"/>
        <v>1.7872195803959004E-2</v>
      </c>
    </row>
    <row r="434" spans="1:19" x14ac:dyDescent="0.75">
      <c r="A434" s="34"/>
      <c r="B434" s="36"/>
      <c r="C434" s="33"/>
      <c r="D434" s="16">
        <f t="shared" si="66"/>
        <v>144</v>
      </c>
      <c r="E434" s="1">
        <f t="shared" si="67"/>
        <v>5</v>
      </c>
      <c r="F434" s="6">
        <v>1</v>
      </c>
      <c r="G434" s="7">
        <f t="shared" ca="1" si="68"/>
        <v>1</v>
      </c>
      <c r="H434" s="7">
        <f t="shared" ca="1" si="72"/>
        <v>2</v>
      </c>
      <c r="I434" s="13">
        <f t="shared" ca="1" si="73"/>
        <v>1</v>
      </c>
      <c r="J434" s="6">
        <f t="shared" ca="1" si="74"/>
        <v>-0.67361492679849899</v>
      </c>
      <c r="K434" s="7">
        <f t="shared" ca="1" si="75"/>
        <v>1.6842716252510859</v>
      </c>
      <c r="L434" s="8">
        <f t="shared" ca="1" si="76"/>
        <v>1.7872195803959004E-2</v>
      </c>
      <c r="M434" s="13">
        <f ca="1">1/(1+EXP(-(prior_w0*x0_+prior_w1*x1_+prior_w2*x2_)))</f>
        <v>0.74008321107118902</v>
      </c>
      <c r="N434" s="6">
        <f ca="1">alpha*(y-h)*h*(1-h)*x0_</f>
        <v>4.9997606972093126E-3</v>
      </c>
      <c r="O434" s="7">
        <f ca="1">alpha*(y-h)*h*(1-h)*x1_</f>
        <v>4.9997606972093126E-3</v>
      </c>
      <c r="P434" s="8">
        <f ca="1">alpha*(y-h)*h*(1-h)*x2_</f>
        <v>9.9995213944186253E-3</v>
      </c>
      <c r="Q434" s="6">
        <f t="shared" ca="1" si="69"/>
        <v>-0.66861516610128968</v>
      </c>
      <c r="R434" s="7">
        <f t="shared" ca="1" si="70"/>
        <v>1.6892713859482953</v>
      </c>
      <c r="S434" s="8">
        <f t="shared" ca="1" si="71"/>
        <v>2.7871717198377631E-2</v>
      </c>
    </row>
    <row r="435" spans="1:19" x14ac:dyDescent="0.75">
      <c r="A435" s="34"/>
      <c r="B435" s="36"/>
      <c r="C435" s="33"/>
      <c r="D435" s="16">
        <f t="shared" si="66"/>
        <v>144</v>
      </c>
      <c r="E435" s="1">
        <f t="shared" si="67"/>
        <v>6</v>
      </c>
      <c r="F435" s="6">
        <v>1</v>
      </c>
      <c r="G435" s="7">
        <f t="shared" ca="1" si="68"/>
        <v>-1</v>
      </c>
      <c r="H435" s="7">
        <f t="shared" ca="1" si="72"/>
        <v>2</v>
      </c>
      <c r="I435" s="13">
        <f t="shared" ca="1" si="73"/>
        <v>0</v>
      </c>
      <c r="J435" s="6">
        <f t="shared" ca="1" si="74"/>
        <v>-0.66861516610128968</v>
      </c>
      <c r="K435" s="7">
        <f t="shared" ca="1" si="75"/>
        <v>1.6892713859482953</v>
      </c>
      <c r="L435" s="8">
        <f t="shared" ca="1" si="76"/>
        <v>2.7871717198377631E-2</v>
      </c>
      <c r="M435" s="13">
        <f ca="1">1/(1+EXP(-(prior_w0*x0_+prior_w1*x1_+prior_w2*x2_)))</f>
        <v>9.0945624401751177E-2</v>
      </c>
      <c r="N435" s="6">
        <f ca="1">alpha*(y-h)*h*(1-h)*x0_</f>
        <v>-7.5188856437918155E-4</v>
      </c>
      <c r="O435" s="7">
        <f ca="1">alpha*(y-h)*h*(1-h)*x1_</f>
        <v>7.5188856437918155E-4</v>
      </c>
      <c r="P435" s="8">
        <f ca="1">alpha*(y-h)*h*(1-h)*x2_</f>
        <v>-1.5037771287583631E-3</v>
      </c>
      <c r="Q435" s="6">
        <f t="shared" ca="1" si="69"/>
        <v>-0.66936705466566881</v>
      </c>
      <c r="R435" s="7">
        <f t="shared" ca="1" si="70"/>
        <v>1.6900232745126744</v>
      </c>
      <c r="S435" s="8">
        <f t="shared" ca="1" si="71"/>
        <v>2.6367940069619268E-2</v>
      </c>
    </row>
    <row r="436" spans="1:19" x14ac:dyDescent="0.75">
      <c r="A436" s="34"/>
      <c r="B436" s="36"/>
      <c r="C436" s="33"/>
      <c r="D436" s="16">
        <f t="shared" si="66"/>
        <v>144</v>
      </c>
      <c r="E436" s="1">
        <f t="shared" si="67"/>
        <v>7</v>
      </c>
      <c r="F436" s="6">
        <v>1</v>
      </c>
      <c r="G436" s="7">
        <f t="shared" ca="1" si="68"/>
        <v>0</v>
      </c>
      <c r="H436" s="7">
        <f t="shared" ca="1" si="72"/>
        <v>1</v>
      </c>
      <c r="I436" s="13">
        <f t="shared" ca="1" si="73"/>
        <v>0</v>
      </c>
      <c r="J436" s="6">
        <f t="shared" ca="1" si="74"/>
        <v>-0.66936705466566881</v>
      </c>
      <c r="K436" s="7">
        <f t="shared" ca="1" si="75"/>
        <v>1.6900232745126744</v>
      </c>
      <c r="L436" s="8">
        <f t="shared" ca="1" si="76"/>
        <v>2.6367940069619268E-2</v>
      </c>
      <c r="M436" s="13">
        <f ca="1">1/(1+EXP(-(prior_w0*x0_+prior_w1*x1_+prior_w2*x2_)))</f>
        <v>0.34456890045715349</v>
      </c>
      <c r="N436" s="6">
        <f ca="1">alpha*(y-h)*h*(1-h)*x0_</f>
        <v>-7.7817844760177755E-3</v>
      </c>
      <c r="O436" s="7">
        <f ca="1">alpha*(y-h)*h*(1-h)*x1_</f>
        <v>0</v>
      </c>
      <c r="P436" s="8">
        <f ca="1">alpha*(y-h)*h*(1-h)*x2_</f>
        <v>-7.7817844760177755E-3</v>
      </c>
      <c r="Q436" s="6">
        <f t="shared" ca="1" si="69"/>
        <v>-0.67714883914168655</v>
      </c>
      <c r="R436" s="7">
        <f t="shared" ca="1" si="70"/>
        <v>1.6900232745126744</v>
      </c>
      <c r="S436" s="8">
        <f t="shared" ca="1" si="71"/>
        <v>1.8586155593601494E-2</v>
      </c>
    </row>
    <row r="437" spans="1:19" x14ac:dyDescent="0.75">
      <c r="A437" s="34"/>
      <c r="B437" s="36"/>
      <c r="C437" s="33"/>
      <c r="D437" s="16">
        <f t="shared" si="66"/>
        <v>145</v>
      </c>
      <c r="E437" s="1">
        <f t="shared" si="67"/>
        <v>5</v>
      </c>
      <c r="F437" s="6">
        <v>1</v>
      </c>
      <c r="G437" s="7">
        <f t="shared" ca="1" si="68"/>
        <v>1</v>
      </c>
      <c r="H437" s="7">
        <f t="shared" ca="1" si="72"/>
        <v>2</v>
      </c>
      <c r="I437" s="13">
        <f t="shared" ca="1" si="73"/>
        <v>1</v>
      </c>
      <c r="J437" s="6">
        <f t="shared" ca="1" si="74"/>
        <v>-0.67714883914168655</v>
      </c>
      <c r="K437" s="7">
        <f t="shared" ca="1" si="75"/>
        <v>1.6900232745126744</v>
      </c>
      <c r="L437" s="8">
        <f t="shared" ca="1" si="76"/>
        <v>1.8586155593601494E-2</v>
      </c>
      <c r="M437" s="13">
        <f ca="1">1/(1+EXP(-(prior_w0*x0_+prior_w1*x1_+prior_w2*x2_)))</f>
        <v>0.74078387570338666</v>
      </c>
      <c r="N437" s="6">
        <f ca="1">alpha*(y-h)*h*(1-h)*x0_</f>
        <v>4.9775490289992929E-3</v>
      </c>
      <c r="O437" s="7">
        <f ca="1">alpha*(y-h)*h*(1-h)*x1_</f>
        <v>4.9775490289992929E-3</v>
      </c>
      <c r="P437" s="8">
        <f ca="1">alpha*(y-h)*h*(1-h)*x2_</f>
        <v>9.9550980579985859E-3</v>
      </c>
      <c r="Q437" s="6">
        <f t="shared" ca="1" si="69"/>
        <v>-0.67217129011268728</v>
      </c>
      <c r="R437" s="7">
        <f t="shared" ca="1" si="70"/>
        <v>1.6950008235416738</v>
      </c>
      <c r="S437" s="8">
        <f t="shared" ca="1" si="71"/>
        <v>2.8541253651600082E-2</v>
      </c>
    </row>
    <row r="438" spans="1:19" x14ac:dyDescent="0.75">
      <c r="A438" s="34"/>
      <c r="B438" s="36"/>
      <c r="C438" s="33"/>
      <c r="D438" s="16">
        <f t="shared" si="66"/>
        <v>145</v>
      </c>
      <c r="E438" s="1">
        <f t="shared" si="67"/>
        <v>6</v>
      </c>
      <c r="F438" s="6">
        <v>1</v>
      </c>
      <c r="G438" s="7">
        <f t="shared" ca="1" si="68"/>
        <v>-1</v>
      </c>
      <c r="H438" s="7">
        <f t="shared" ca="1" si="72"/>
        <v>2</v>
      </c>
      <c r="I438" s="13">
        <f t="shared" ca="1" si="73"/>
        <v>0</v>
      </c>
      <c r="J438" s="6">
        <f t="shared" ca="1" si="74"/>
        <v>-0.67217129011268728</v>
      </c>
      <c r="K438" s="7">
        <f t="shared" ca="1" si="75"/>
        <v>1.6950008235416738</v>
      </c>
      <c r="L438" s="8">
        <f t="shared" ca="1" si="76"/>
        <v>2.8541253651600082E-2</v>
      </c>
      <c r="M438" s="13">
        <f ca="1">1/(1+EXP(-(prior_w0*x0_+prior_w1*x1_+prior_w2*x2_)))</f>
        <v>9.0290784314103256E-2</v>
      </c>
      <c r="N438" s="6">
        <f ca="1">alpha*(y-h)*h*(1-h)*x0_</f>
        <v>-7.416336818646109E-4</v>
      </c>
      <c r="O438" s="7">
        <f ca="1">alpha*(y-h)*h*(1-h)*x1_</f>
        <v>7.416336818646109E-4</v>
      </c>
      <c r="P438" s="8">
        <f ca="1">alpha*(y-h)*h*(1-h)*x2_</f>
        <v>-1.4832673637292218E-3</v>
      </c>
      <c r="Q438" s="6">
        <f t="shared" ca="1" si="69"/>
        <v>-0.67291292379455192</v>
      </c>
      <c r="R438" s="7">
        <f t="shared" ca="1" si="70"/>
        <v>1.6957424572235384</v>
      </c>
      <c r="S438" s="8">
        <f t="shared" ca="1" si="71"/>
        <v>2.7057986287870862E-2</v>
      </c>
    </row>
    <row r="439" spans="1:19" x14ac:dyDescent="0.75">
      <c r="A439" s="34"/>
      <c r="B439" s="36"/>
      <c r="C439" s="33"/>
      <c r="D439" s="16">
        <f t="shared" si="66"/>
        <v>145</v>
      </c>
      <c r="E439" s="1">
        <f t="shared" si="67"/>
        <v>7</v>
      </c>
      <c r="F439" s="6">
        <v>1</v>
      </c>
      <c r="G439" s="7">
        <f t="shared" ca="1" si="68"/>
        <v>0</v>
      </c>
      <c r="H439" s="7">
        <f t="shared" ca="1" si="72"/>
        <v>1</v>
      </c>
      <c r="I439" s="13">
        <f t="shared" ca="1" si="73"/>
        <v>0</v>
      </c>
      <c r="J439" s="6">
        <f t="shared" ca="1" si="74"/>
        <v>-0.67291292379455192</v>
      </c>
      <c r="K439" s="7">
        <f t="shared" ca="1" si="75"/>
        <v>1.6957424572235384</v>
      </c>
      <c r="L439" s="8">
        <f t="shared" ca="1" si="76"/>
        <v>2.7057986287870862E-2</v>
      </c>
      <c r="M439" s="13">
        <f ca="1">1/(1+EXP(-(prior_w0*x0_+prior_w1*x1_+prior_w2*x2_)))</f>
        <v>0.34392422465951894</v>
      </c>
      <c r="N439" s="6">
        <f ca="1">alpha*(y-h)*h*(1-h)*x0_</f>
        <v>-7.7603183234516756E-3</v>
      </c>
      <c r="O439" s="7">
        <f ca="1">alpha*(y-h)*h*(1-h)*x1_</f>
        <v>0</v>
      </c>
      <c r="P439" s="8">
        <f ca="1">alpha*(y-h)*h*(1-h)*x2_</f>
        <v>-7.7603183234516756E-3</v>
      </c>
      <c r="Q439" s="6">
        <f t="shared" ca="1" si="69"/>
        <v>-0.68067324211800362</v>
      </c>
      <c r="R439" s="7">
        <f t="shared" ca="1" si="70"/>
        <v>1.6957424572235384</v>
      </c>
      <c r="S439" s="8">
        <f t="shared" ca="1" si="71"/>
        <v>1.9297667964419188E-2</v>
      </c>
    </row>
    <row r="440" spans="1:19" x14ac:dyDescent="0.75">
      <c r="A440" s="34"/>
      <c r="B440" s="36"/>
      <c r="C440" s="33"/>
      <c r="D440" s="16">
        <f t="shared" si="66"/>
        <v>146</v>
      </c>
      <c r="E440" s="1">
        <f t="shared" si="67"/>
        <v>5</v>
      </c>
      <c r="F440" s="6">
        <v>1</v>
      </c>
      <c r="G440" s="7">
        <f t="shared" ca="1" si="68"/>
        <v>1</v>
      </c>
      <c r="H440" s="7">
        <f t="shared" ca="1" si="72"/>
        <v>2</v>
      </c>
      <c r="I440" s="13">
        <f t="shared" ca="1" si="73"/>
        <v>1</v>
      </c>
      <c r="J440" s="6">
        <f t="shared" ca="1" si="74"/>
        <v>-0.68067324211800362</v>
      </c>
      <c r="K440" s="7">
        <f t="shared" ca="1" si="75"/>
        <v>1.6957424572235384</v>
      </c>
      <c r="L440" s="8">
        <f t="shared" ca="1" si="76"/>
        <v>1.9297667964419188E-2</v>
      </c>
      <c r="M440" s="13">
        <f ca="1">1/(1+EXP(-(prior_w0*x0_+prior_w1*x1_+prior_w2*x2_)))</f>
        <v>0.74147797243431524</v>
      </c>
      <c r="N440" s="6">
        <f ca="1">alpha*(y-h)*h*(1-h)*x0_</f>
        <v>4.9555670940875565E-3</v>
      </c>
      <c r="O440" s="7">
        <f ca="1">alpha*(y-h)*h*(1-h)*x1_</f>
        <v>4.9555670940875565E-3</v>
      </c>
      <c r="P440" s="8">
        <f ca="1">alpha*(y-h)*h*(1-h)*x2_</f>
        <v>9.9111341881751129E-3</v>
      </c>
      <c r="Q440" s="6">
        <f t="shared" ca="1" si="69"/>
        <v>-0.67571767502391611</v>
      </c>
      <c r="R440" s="7">
        <f t="shared" ca="1" si="70"/>
        <v>1.700698024317626</v>
      </c>
      <c r="S440" s="8">
        <f t="shared" ca="1" si="71"/>
        <v>2.9208802152594301E-2</v>
      </c>
    </row>
    <row r="441" spans="1:19" x14ac:dyDescent="0.75">
      <c r="A441" s="34"/>
      <c r="B441" s="36"/>
      <c r="C441" s="33"/>
      <c r="D441" s="16">
        <f t="shared" si="66"/>
        <v>146</v>
      </c>
      <c r="E441" s="1">
        <f t="shared" si="67"/>
        <v>6</v>
      </c>
      <c r="F441" s="6">
        <v>1</v>
      </c>
      <c r="G441" s="7">
        <f t="shared" ca="1" si="68"/>
        <v>-1</v>
      </c>
      <c r="H441" s="7">
        <f t="shared" ca="1" si="72"/>
        <v>2</v>
      </c>
      <c r="I441" s="13">
        <f t="shared" ca="1" si="73"/>
        <v>0</v>
      </c>
      <c r="J441" s="6">
        <f t="shared" ca="1" si="74"/>
        <v>-0.67571767502391611</v>
      </c>
      <c r="K441" s="7">
        <f t="shared" ca="1" si="75"/>
        <v>1.700698024317626</v>
      </c>
      <c r="L441" s="8">
        <f t="shared" ca="1" si="76"/>
        <v>2.9208802152594301E-2</v>
      </c>
      <c r="M441" s="13">
        <f ca="1">1/(1+EXP(-(prior_w0*x0_+prior_w1*x1_+prior_w2*x2_)))</f>
        <v>8.9643295390467559E-2</v>
      </c>
      <c r="N441" s="6">
        <f ca="1">alpha*(y-h)*h*(1-h)*x0_</f>
        <v>-7.3155540215525219E-4</v>
      </c>
      <c r="O441" s="7">
        <f ca="1">alpha*(y-h)*h*(1-h)*x1_</f>
        <v>7.3155540215525219E-4</v>
      </c>
      <c r="P441" s="8">
        <f ca="1">alpha*(y-h)*h*(1-h)*x2_</f>
        <v>-1.4631108043105044E-3</v>
      </c>
      <c r="Q441" s="6">
        <f t="shared" ca="1" si="69"/>
        <v>-0.67644923042607141</v>
      </c>
      <c r="R441" s="7">
        <f t="shared" ca="1" si="70"/>
        <v>1.7014295797197811</v>
      </c>
      <c r="S441" s="8">
        <f t="shared" ca="1" si="71"/>
        <v>2.7745691348283797E-2</v>
      </c>
    </row>
    <row r="442" spans="1:19" x14ac:dyDescent="0.75">
      <c r="A442" s="34"/>
      <c r="B442" s="36"/>
      <c r="C442" s="33"/>
      <c r="D442" s="16">
        <f t="shared" si="66"/>
        <v>146</v>
      </c>
      <c r="E442" s="1">
        <f t="shared" si="67"/>
        <v>7</v>
      </c>
      <c r="F442" s="6">
        <v>1</v>
      </c>
      <c r="G442" s="7">
        <f t="shared" ca="1" si="68"/>
        <v>0</v>
      </c>
      <c r="H442" s="7">
        <f t="shared" ca="1" si="72"/>
        <v>1</v>
      </c>
      <c r="I442" s="13">
        <f t="shared" ca="1" si="73"/>
        <v>0</v>
      </c>
      <c r="J442" s="6">
        <f t="shared" ca="1" si="74"/>
        <v>-0.67644923042607141</v>
      </c>
      <c r="K442" s="7">
        <f t="shared" ca="1" si="75"/>
        <v>1.7014295797197811</v>
      </c>
      <c r="L442" s="8">
        <f t="shared" ca="1" si="76"/>
        <v>2.7745691348283797E-2</v>
      </c>
      <c r="M442" s="13">
        <f ca="1">1/(1+EXP(-(prior_w0*x0_+prior_w1*x1_+prior_w2*x2_)))</f>
        <v>0.34328175127394062</v>
      </c>
      <c r="N442" s="6">
        <f ca="1">alpha*(y-h)*h*(1-h)*x0_</f>
        <v>-7.7389228782543647E-3</v>
      </c>
      <c r="O442" s="7">
        <f ca="1">alpha*(y-h)*h*(1-h)*x1_</f>
        <v>0</v>
      </c>
      <c r="P442" s="8">
        <f ca="1">alpha*(y-h)*h*(1-h)*x2_</f>
        <v>-7.7389228782543647E-3</v>
      </c>
      <c r="Q442" s="6">
        <f t="shared" ca="1" si="69"/>
        <v>-0.68418815330432581</v>
      </c>
      <c r="R442" s="7">
        <f t="shared" ca="1" si="70"/>
        <v>1.7014295797197811</v>
      </c>
      <c r="S442" s="8">
        <f t="shared" ca="1" si="71"/>
        <v>2.0006768470029433E-2</v>
      </c>
    </row>
    <row r="443" spans="1:19" x14ac:dyDescent="0.75">
      <c r="A443" s="34"/>
      <c r="B443" s="36"/>
      <c r="C443" s="33"/>
      <c r="D443" s="16">
        <f t="shared" si="66"/>
        <v>147</v>
      </c>
      <c r="E443" s="1">
        <f t="shared" si="67"/>
        <v>5</v>
      </c>
      <c r="F443" s="6">
        <v>1</v>
      </c>
      <c r="G443" s="7">
        <f t="shared" ca="1" si="68"/>
        <v>1</v>
      </c>
      <c r="H443" s="7">
        <f t="shared" ca="1" si="72"/>
        <v>2</v>
      </c>
      <c r="I443" s="13">
        <f t="shared" ca="1" si="73"/>
        <v>1</v>
      </c>
      <c r="J443" s="6">
        <f t="shared" ca="1" si="74"/>
        <v>-0.68418815330432581</v>
      </c>
      <c r="K443" s="7">
        <f t="shared" ca="1" si="75"/>
        <v>1.7014295797197811</v>
      </c>
      <c r="L443" s="8">
        <f t="shared" ca="1" si="76"/>
        <v>2.0006768470029433E-2</v>
      </c>
      <c r="M443" s="13">
        <f ca="1">1/(1+EXP(-(prior_w0*x0_+prior_w1*x1_+prior_w2*x2_)))</f>
        <v>0.7421656158580604</v>
      </c>
      <c r="N443" s="6">
        <f ca="1">alpha*(y-h)*h*(1-h)*x0_</f>
        <v>4.9338108582577655E-3</v>
      </c>
      <c r="O443" s="7">
        <f ca="1">alpha*(y-h)*h*(1-h)*x1_</f>
        <v>4.9338108582577655E-3</v>
      </c>
      <c r="P443" s="8">
        <f ca="1">alpha*(y-h)*h*(1-h)*x2_</f>
        <v>9.867621716515531E-3</v>
      </c>
      <c r="Q443" s="6">
        <f t="shared" ca="1" si="69"/>
        <v>-0.67925434244606808</v>
      </c>
      <c r="R443" s="7">
        <f t="shared" ca="1" si="70"/>
        <v>1.7063633905780389</v>
      </c>
      <c r="S443" s="8">
        <f t="shared" ca="1" si="71"/>
        <v>2.9874390186544964E-2</v>
      </c>
    </row>
    <row r="444" spans="1:19" x14ac:dyDescent="0.75">
      <c r="A444" s="34"/>
      <c r="B444" s="36"/>
      <c r="C444" s="33"/>
      <c r="D444" s="16">
        <f t="shared" si="66"/>
        <v>147</v>
      </c>
      <c r="E444" s="1">
        <f t="shared" si="67"/>
        <v>6</v>
      </c>
      <c r="F444" s="6">
        <v>1</v>
      </c>
      <c r="G444" s="7">
        <f t="shared" ca="1" si="68"/>
        <v>-1</v>
      </c>
      <c r="H444" s="7">
        <f t="shared" ca="1" si="72"/>
        <v>2</v>
      </c>
      <c r="I444" s="13">
        <f t="shared" ca="1" si="73"/>
        <v>0</v>
      </c>
      <c r="J444" s="6">
        <f t="shared" ca="1" si="74"/>
        <v>-0.67925434244606808</v>
      </c>
      <c r="K444" s="7">
        <f t="shared" ca="1" si="75"/>
        <v>1.7063633905780389</v>
      </c>
      <c r="L444" s="8">
        <f t="shared" ca="1" si="76"/>
        <v>2.9874390186544964E-2</v>
      </c>
      <c r="M444" s="13">
        <f ca="1">1/(1+EXP(-(prior_w0*x0_+prior_w1*x1_+prior_w2*x2_)))</f>
        <v>8.9003046580484996E-2</v>
      </c>
      <c r="N444" s="6">
        <f ca="1">alpha*(y-h)*h*(1-h)*x0_</f>
        <v>-7.2165009022376889E-4</v>
      </c>
      <c r="O444" s="7">
        <f ca="1">alpha*(y-h)*h*(1-h)*x1_</f>
        <v>7.2165009022376889E-4</v>
      </c>
      <c r="P444" s="8">
        <f ca="1">alpha*(y-h)*h*(1-h)*x2_</f>
        <v>-1.4433001804475378E-3</v>
      </c>
      <c r="Q444" s="6">
        <f t="shared" ca="1" si="69"/>
        <v>-0.67997599253629182</v>
      </c>
      <c r="R444" s="7">
        <f t="shared" ca="1" si="70"/>
        <v>1.7070850406682627</v>
      </c>
      <c r="S444" s="8">
        <f t="shared" ca="1" si="71"/>
        <v>2.8431090006097427E-2</v>
      </c>
    </row>
    <row r="445" spans="1:19" x14ac:dyDescent="0.75">
      <c r="A445" s="34"/>
      <c r="B445" s="36"/>
      <c r="C445" s="33"/>
      <c r="D445" s="16">
        <f t="shared" si="66"/>
        <v>147</v>
      </c>
      <c r="E445" s="1">
        <f t="shared" si="67"/>
        <v>7</v>
      </c>
      <c r="F445" s="6">
        <v>1</v>
      </c>
      <c r="G445" s="7">
        <f t="shared" ca="1" si="68"/>
        <v>0</v>
      </c>
      <c r="H445" s="7">
        <f t="shared" ca="1" si="72"/>
        <v>1</v>
      </c>
      <c r="I445" s="13">
        <f t="shared" ca="1" si="73"/>
        <v>0</v>
      </c>
      <c r="J445" s="6">
        <f t="shared" ca="1" si="74"/>
        <v>-0.67997599253629182</v>
      </c>
      <c r="K445" s="7">
        <f t="shared" ca="1" si="75"/>
        <v>1.7070850406682627</v>
      </c>
      <c r="L445" s="8">
        <f t="shared" ca="1" si="76"/>
        <v>2.8431090006097427E-2</v>
      </c>
      <c r="M445" s="13">
        <f ca="1">1/(1+EXP(-(prior_w0*x0_+prior_w1*x1_+prior_w2*x2_)))</f>
        <v>0.34264148156769603</v>
      </c>
      <c r="N445" s="6">
        <f ca="1">alpha*(y-h)*h*(1-h)*x0_</f>
        <v>-7.7175983679119682E-3</v>
      </c>
      <c r="O445" s="7">
        <f ca="1">alpha*(y-h)*h*(1-h)*x1_</f>
        <v>0</v>
      </c>
      <c r="P445" s="8">
        <f ca="1">alpha*(y-h)*h*(1-h)*x2_</f>
        <v>-7.7175983679119682E-3</v>
      </c>
      <c r="Q445" s="6">
        <f t="shared" ca="1" si="69"/>
        <v>-0.68769359090420379</v>
      </c>
      <c r="R445" s="7">
        <f t="shared" ca="1" si="70"/>
        <v>1.7070850406682627</v>
      </c>
      <c r="S445" s="8">
        <f t="shared" ca="1" si="71"/>
        <v>2.071349163818546E-2</v>
      </c>
    </row>
    <row r="446" spans="1:19" x14ac:dyDescent="0.75">
      <c r="A446" s="34"/>
      <c r="B446" s="36"/>
      <c r="C446" s="33"/>
      <c r="D446" s="16">
        <f t="shared" si="66"/>
        <v>148</v>
      </c>
      <c r="E446" s="1">
        <f t="shared" si="67"/>
        <v>5</v>
      </c>
      <c r="F446" s="6">
        <v>1</v>
      </c>
      <c r="G446" s="7">
        <f t="shared" ca="1" si="68"/>
        <v>1</v>
      </c>
      <c r="H446" s="7">
        <f t="shared" ca="1" si="72"/>
        <v>2</v>
      </c>
      <c r="I446" s="13">
        <f t="shared" ca="1" si="73"/>
        <v>1</v>
      </c>
      <c r="J446" s="6">
        <f t="shared" ca="1" si="74"/>
        <v>-0.68769359090420379</v>
      </c>
      <c r="K446" s="7">
        <f t="shared" ca="1" si="75"/>
        <v>1.7070850406682627</v>
      </c>
      <c r="L446" s="8">
        <f t="shared" ca="1" si="76"/>
        <v>2.071349163818546E-2</v>
      </c>
      <c r="M446" s="13">
        <f ca="1">1/(1+EXP(-(prior_w0*x0_+prior_w1*x1_+prior_w2*x2_)))</f>
        <v>0.74284691785166068</v>
      </c>
      <c r="N446" s="6">
        <f ca="1">alpha*(y-h)*h*(1-h)*x0_</f>
        <v>4.9122763818631081E-3</v>
      </c>
      <c r="O446" s="7">
        <f ca="1">alpha*(y-h)*h*(1-h)*x1_</f>
        <v>4.9122763818631081E-3</v>
      </c>
      <c r="P446" s="8">
        <f ca="1">alpha*(y-h)*h*(1-h)*x2_</f>
        <v>9.8245527637262162E-3</v>
      </c>
      <c r="Q446" s="6">
        <f t="shared" ca="1" si="69"/>
        <v>-0.6827813145223407</v>
      </c>
      <c r="R446" s="7">
        <f t="shared" ca="1" si="70"/>
        <v>1.7119973170501259</v>
      </c>
      <c r="S446" s="8">
        <f t="shared" ca="1" si="71"/>
        <v>3.0538044401911678E-2</v>
      </c>
    </row>
    <row r="447" spans="1:19" x14ac:dyDescent="0.75">
      <c r="A447" s="34"/>
      <c r="B447" s="36"/>
      <c r="C447" s="33"/>
      <c r="D447" s="16">
        <f t="shared" si="66"/>
        <v>148</v>
      </c>
      <c r="E447" s="1">
        <f t="shared" si="67"/>
        <v>6</v>
      </c>
      <c r="F447" s="6">
        <v>1</v>
      </c>
      <c r="G447" s="7">
        <f t="shared" ca="1" si="68"/>
        <v>-1</v>
      </c>
      <c r="H447" s="7">
        <f t="shared" ca="1" si="72"/>
        <v>2</v>
      </c>
      <c r="I447" s="13">
        <f t="shared" ca="1" si="73"/>
        <v>0</v>
      </c>
      <c r="J447" s="6">
        <f t="shared" ca="1" si="74"/>
        <v>-0.6827813145223407</v>
      </c>
      <c r="K447" s="7">
        <f t="shared" ca="1" si="75"/>
        <v>1.7119973170501259</v>
      </c>
      <c r="L447" s="8">
        <f t="shared" ca="1" si="76"/>
        <v>3.0538044401911678E-2</v>
      </c>
      <c r="M447" s="13">
        <f ca="1">1/(1+EXP(-(prior_w0*x0_+prior_w1*x1_+prior_w2*x2_)))</f>
        <v>8.8369928921456717E-2</v>
      </c>
      <c r="N447" s="6">
        <f ca="1">alpha*(y-h)*h*(1-h)*x0_</f>
        <v>-7.1191419705407869E-4</v>
      </c>
      <c r="O447" s="7">
        <f ca="1">alpha*(y-h)*h*(1-h)*x1_</f>
        <v>7.1191419705407869E-4</v>
      </c>
      <c r="P447" s="8">
        <f ca="1">alpha*(y-h)*h*(1-h)*x2_</f>
        <v>-1.4238283941081574E-3</v>
      </c>
      <c r="Q447" s="6">
        <f t="shared" ca="1" si="69"/>
        <v>-0.68349322871939477</v>
      </c>
      <c r="R447" s="7">
        <f t="shared" ca="1" si="70"/>
        <v>1.7127092312471801</v>
      </c>
      <c r="S447" s="8">
        <f t="shared" ca="1" si="71"/>
        <v>2.911421600780352E-2</v>
      </c>
    </row>
    <row r="448" spans="1:19" x14ac:dyDescent="0.75">
      <c r="A448" s="34"/>
      <c r="B448" s="36"/>
      <c r="C448" s="33"/>
      <c r="D448" s="16">
        <f t="shared" si="66"/>
        <v>148</v>
      </c>
      <c r="E448" s="1">
        <f t="shared" si="67"/>
        <v>7</v>
      </c>
      <c r="F448" s="6">
        <v>1</v>
      </c>
      <c r="G448" s="7">
        <f t="shared" ca="1" si="68"/>
        <v>0</v>
      </c>
      <c r="H448" s="7">
        <f t="shared" ca="1" si="72"/>
        <v>1</v>
      </c>
      <c r="I448" s="13">
        <f t="shared" ca="1" si="73"/>
        <v>0</v>
      </c>
      <c r="J448" s="6">
        <f t="shared" ca="1" si="74"/>
        <v>-0.68349322871939477</v>
      </c>
      <c r="K448" s="7">
        <f t="shared" ca="1" si="75"/>
        <v>1.7127092312471801</v>
      </c>
      <c r="L448" s="8">
        <f t="shared" ca="1" si="76"/>
        <v>2.911421600780352E-2</v>
      </c>
      <c r="M448" s="13">
        <f ca="1">1/(1+EXP(-(prior_w0*x0_+prior_w1*x1_+prior_w2*x2_)))</f>
        <v>0.34200341640373283</v>
      </c>
      <c r="N448" s="6">
        <f ca="1">alpha*(y-h)*h*(1-h)*x0_</f>
        <v>-7.6963450031111123E-3</v>
      </c>
      <c r="O448" s="7">
        <f ca="1">alpha*(y-h)*h*(1-h)*x1_</f>
        <v>0</v>
      </c>
      <c r="P448" s="8">
        <f ca="1">alpha*(y-h)*h*(1-h)*x2_</f>
        <v>-7.6963450031111123E-3</v>
      </c>
      <c r="Q448" s="6">
        <f t="shared" ca="1" si="69"/>
        <v>-0.69118957372250589</v>
      </c>
      <c r="R448" s="7">
        <f t="shared" ca="1" si="70"/>
        <v>1.7127092312471801</v>
      </c>
      <c r="S448" s="8">
        <f t="shared" ca="1" si="71"/>
        <v>2.1417871004692408E-2</v>
      </c>
    </row>
    <row r="449" spans="1:19" x14ac:dyDescent="0.75">
      <c r="A449" s="34"/>
      <c r="B449" s="36"/>
      <c r="C449" s="33"/>
      <c r="D449" s="16">
        <f t="shared" si="66"/>
        <v>149</v>
      </c>
      <c r="E449" s="1">
        <f t="shared" si="67"/>
        <v>5</v>
      </c>
      <c r="F449" s="6">
        <v>1</v>
      </c>
      <c r="G449" s="7">
        <f t="shared" ca="1" si="68"/>
        <v>1</v>
      </c>
      <c r="H449" s="7">
        <f t="shared" ca="1" si="72"/>
        <v>2</v>
      </c>
      <c r="I449" s="13">
        <f t="shared" ca="1" si="73"/>
        <v>1</v>
      </c>
      <c r="J449" s="6">
        <f t="shared" ca="1" si="74"/>
        <v>-0.69118957372250589</v>
      </c>
      <c r="K449" s="7">
        <f t="shared" ca="1" si="75"/>
        <v>1.7127092312471801</v>
      </c>
      <c r="L449" s="8">
        <f t="shared" ca="1" si="76"/>
        <v>2.1417871004692408E-2</v>
      </c>
      <c r="M449" s="13">
        <f ca="1">1/(1+EXP(-(prior_w0*x0_+prior_w1*x1_+prior_w2*x2_)))</f>
        <v>0.74352198765149025</v>
      </c>
      <c r="N449" s="6">
        <f ca="1">alpha*(y-h)*h*(1-h)*x0_</f>
        <v>4.8909598172424207E-3</v>
      </c>
      <c r="O449" s="7">
        <f ca="1">alpha*(y-h)*h*(1-h)*x1_</f>
        <v>4.8909598172424207E-3</v>
      </c>
      <c r="P449" s="8">
        <f ca="1">alpha*(y-h)*h*(1-h)*x2_</f>
        <v>9.7819196344848414E-3</v>
      </c>
      <c r="Q449" s="6">
        <f t="shared" ca="1" si="69"/>
        <v>-0.68629861390526348</v>
      </c>
      <c r="R449" s="7">
        <f t="shared" ca="1" si="70"/>
        <v>1.7176001910644225</v>
      </c>
      <c r="S449" s="8">
        <f t="shared" ca="1" si="71"/>
        <v>3.1199790639177251E-2</v>
      </c>
    </row>
    <row r="450" spans="1:19" x14ac:dyDescent="0.75">
      <c r="A450" s="34"/>
      <c r="B450" s="36"/>
      <c r="C450" s="33"/>
      <c r="D450" s="16">
        <f t="shared" si="66"/>
        <v>149</v>
      </c>
      <c r="E450" s="1">
        <f t="shared" si="67"/>
        <v>6</v>
      </c>
      <c r="F450" s="6">
        <v>1</v>
      </c>
      <c r="G450" s="7">
        <f t="shared" ca="1" si="68"/>
        <v>-1</v>
      </c>
      <c r="H450" s="7">
        <f t="shared" ca="1" si="72"/>
        <v>2</v>
      </c>
      <c r="I450" s="13">
        <f t="shared" ca="1" si="73"/>
        <v>0</v>
      </c>
      <c r="J450" s="6">
        <f t="shared" ca="1" si="74"/>
        <v>-0.68629861390526348</v>
      </c>
      <c r="K450" s="7">
        <f t="shared" ca="1" si="75"/>
        <v>1.7176001910644225</v>
      </c>
      <c r="L450" s="8">
        <f t="shared" ca="1" si="76"/>
        <v>3.1199790639177251E-2</v>
      </c>
      <c r="M450" s="13">
        <f ca="1">1/(1+EXP(-(prior_w0*x0_+prior_w1*x1_+prior_w2*x2_)))</f>
        <v>8.7743835492328962E-2</v>
      </c>
      <c r="N450" s="6">
        <f ca="1">alpha*(y-h)*h*(1-h)*x0_</f>
        <v>-7.0234425738093648E-4</v>
      </c>
      <c r="O450" s="7">
        <f ca="1">alpha*(y-h)*h*(1-h)*x1_</f>
        <v>7.0234425738093648E-4</v>
      </c>
      <c r="P450" s="8">
        <f ca="1">alpha*(y-h)*h*(1-h)*x2_</f>
        <v>-1.404688514761873E-3</v>
      </c>
      <c r="Q450" s="6">
        <f t="shared" ca="1" si="69"/>
        <v>-0.68700095816264439</v>
      </c>
      <c r="R450" s="7">
        <f t="shared" ca="1" si="70"/>
        <v>1.7183025353218035</v>
      </c>
      <c r="S450" s="8">
        <f t="shared" ca="1" si="71"/>
        <v>2.9795102124415378E-2</v>
      </c>
    </row>
    <row r="451" spans="1:19" x14ac:dyDescent="0.75">
      <c r="A451" s="34"/>
      <c r="B451" s="36"/>
      <c r="C451" s="33"/>
      <c r="D451" s="16">
        <f t="shared" si="66"/>
        <v>149</v>
      </c>
      <c r="E451" s="1">
        <f t="shared" si="67"/>
        <v>7</v>
      </c>
      <c r="F451" s="6">
        <v>1</v>
      </c>
      <c r="G451" s="7">
        <f t="shared" ca="1" si="68"/>
        <v>0</v>
      </c>
      <c r="H451" s="7">
        <f t="shared" ca="1" si="72"/>
        <v>1</v>
      </c>
      <c r="I451" s="13">
        <f t="shared" ca="1" si="73"/>
        <v>0</v>
      </c>
      <c r="J451" s="6">
        <f t="shared" ca="1" si="74"/>
        <v>-0.68700095816264439</v>
      </c>
      <c r="K451" s="7">
        <f t="shared" ca="1" si="75"/>
        <v>1.7183025353218035</v>
      </c>
      <c r="L451" s="8">
        <f t="shared" ca="1" si="76"/>
        <v>2.9795102124415378E-2</v>
      </c>
      <c r="M451" s="13">
        <f ca="1">1/(1+EXP(-(prior_w0*x0_+prior_w1*x1_+prior_w2*x2_)))</f>
        <v>0.3413675562557586</v>
      </c>
      <c r="N451" s="6">
        <f ca="1">alpha*(y-h)*h*(1-h)*x0_</f>
        <v>-7.6751629782598977E-3</v>
      </c>
      <c r="O451" s="7">
        <f ca="1">alpha*(y-h)*h*(1-h)*x1_</f>
        <v>0</v>
      </c>
      <c r="P451" s="8">
        <f ca="1">alpha*(y-h)*h*(1-h)*x2_</f>
        <v>-7.6751629782598977E-3</v>
      </c>
      <c r="Q451" s="6">
        <f t="shared" ca="1" si="69"/>
        <v>-0.69467612114090427</v>
      </c>
      <c r="R451" s="7">
        <f t="shared" ca="1" si="70"/>
        <v>1.7183025353218035</v>
      </c>
      <c r="S451" s="8">
        <f t="shared" ca="1" si="71"/>
        <v>2.2119939146155482E-2</v>
      </c>
    </row>
    <row r="452" spans="1:19" x14ac:dyDescent="0.75">
      <c r="A452" s="34"/>
      <c r="B452" s="36"/>
      <c r="C452" s="33"/>
      <c r="D452" s="16">
        <f t="shared" si="66"/>
        <v>150</v>
      </c>
      <c r="E452" s="1">
        <f t="shared" si="67"/>
        <v>5</v>
      </c>
      <c r="F452" s="6">
        <v>1</v>
      </c>
      <c r="G452" s="7">
        <f t="shared" ca="1" si="68"/>
        <v>1</v>
      </c>
      <c r="H452" s="7">
        <f t="shared" ca="1" si="72"/>
        <v>2</v>
      </c>
      <c r="I452" s="13">
        <f t="shared" ca="1" si="73"/>
        <v>1</v>
      </c>
      <c r="J452" s="6">
        <f t="shared" ca="1" si="74"/>
        <v>-0.69467612114090427</v>
      </c>
      <c r="K452" s="7">
        <f t="shared" ca="1" si="75"/>
        <v>1.7183025353218035</v>
      </c>
      <c r="L452" s="8">
        <f t="shared" ca="1" si="76"/>
        <v>2.2119939146155482E-2</v>
      </c>
      <c r="M452" s="13">
        <f ca="1">1/(1+EXP(-(prior_w0*x0_+prior_w1*x1_+prior_w2*x2_)))</f>
        <v>0.74419093192725094</v>
      </c>
      <c r="N452" s="6">
        <f ca="1">alpha*(y-h)*h*(1-h)*x0_</f>
        <v>4.8698574062121091E-3</v>
      </c>
      <c r="O452" s="7">
        <f ca="1">alpha*(y-h)*h*(1-h)*x1_</f>
        <v>4.8698574062121091E-3</v>
      </c>
      <c r="P452" s="8">
        <f ca="1">alpha*(y-h)*h*(1-h)*x2_</f>
        <v>9.7397148124242182E-3</v>
      </c>
      <c r="Q452" s="6">
        <f t="shared" ca="1" si="69"/>
        <v>-0.68980626373469212</v>
      </c>
      <c r="R452" s="7">
        <f t="shared" ca="1" si="70"/>
        <v>1.7231723927280156</v>
      </c>
      <c r="S452" s="8">
        <f t="shared" ca="1" si="71"/>
        <v>3.1859653958579703E-2</v>
      </c>
    </row>
    <row r="453" spans="1:19" x14ac:dyDescent="0.75">
      <c r="A453" s="34"/>
      <c r="B453" s="36"/>
      <c r="C453" s="33"/>
      <c r="D453" s="16">
        <f t="shared" ref="D453:D504" si="77">FLOOR((ROW()-5)/$C$2,1)+1</f>
        <v>150</v>
      </c>
      <c r="E453" s="1">
        <f t="shared" ref="E453:E504" si="78">ROW()-($D453-1)*$C$2</f>
        <v>6</v>
      </c>
      <c r="F453" s="6">
        <v>1</v>
      </c>
      <c r="G453" s="7">
        <f t="shared" ref="G453:G504" ca="1" si="79">INDIRECT("a"&amp;$E453)</f>
        <v>-1</v>
      </c>
      <c r="H453" s="7">
        <f t="shared" ca="1" si="72"/>
        <v>2</v>
      </c>
      <c r="I453" s="13">
        <f t="shared" ca="1" si="73"/>
        <v>0</v>
      </c>
      <c r="J453" s="6">
        <f t="shared" ca="1" si="74"/>
        <v>-0.68980626373469212</v>
      </c>
      <c r="K453" s="7">
        <f t="shared" ca="1" si="75"/>
        <v>1.7231723927280156</v>
      </c>
      <c r="L453" s="8">
        <f t="shared" ca="1" si="76"/>
        <v>3.1859653958579703E-2</v>
      </c>
      <c r="M453" s="13">
        <f ca="1">1/(1+EXP(-(prior_w0*x0_+prior_w1*x1_+prior_w2*x2_)))</f>
        <v>8.7124661368802078E-2</v>
      </c>
      <c r="N453" s="6">
        <f ca="1">alpha*(y-h)*h*(1-h)*x0_</f>
        <v>-6.9293688749305074E-4</v>
      </c>
      <c r="O453" s="7">
        <f ca="1">alpha*(y-h)*h*(1-h)*x1_</f>
        <v>6.9293688749305074E-4</v>
      </c>
      <c r="P453" s="8">
        <f ca="1">alpha*(y-h)*h*(1-h)*x2_</f>
        <v>-1.3858737749861015E-3</v>
      </c>
      <c r="Q453" s="6">
        <f t="shared" ref="Q453:Q504" ca="1" si="80">prior_w0+delta_w0</f>
        <v>-0.69049920062218517</v>
      </c>
      <c r="R453" s="7">
        <f t="shared" ref="R453:R504" ca="1" si="81">prior_w1+delta_w1</f>
        <v>1.7238653296155086</v>
      </c>
      <c r="S453" s="8">
        <f t="shared" ref="S453:S504" ca="1" si="82">prior_w2+delta_w2</f>
        <v>3.0473780183593601E-2</v>
      </c>
    </row>
    <row r="454" spans="1:19" x14ac:dyDescent="0.75">
      <c r="A454" s="34"/>
      <c r="B454" s="36"/>
      <c r="C454" s="33"/>
      <c r="D454" s="16">
        <f t="shared" si="77"/>
        <v>150</v>
      </c>
      <c r="E454" s="1">
        <f t="shared" si="78"/>
        <v>7</v>
      </c>
      <c r="F454" s="6">
        <v>1</v>
      </c>
      <c r="G454" s="7">
        <f t="shared" ca="1" si="79"/>
        <v>0</v>
      </c>
      <c r="H454" s="7">
        <f t="shared" ref="H454:H504" ca="1" si="83">INDIRECT("b"&amp;$E454)</f>
        <v>1</v>
      </c>
      <c r="I454" s="13">
        <f t="shared" ref="I454:I504" ca="1" si="84">INDIRECT("c"&amp;$E454)</f>
        <v>0</v>
      </c>
      <c r="J454" s="6">
        <f t="shared" ref="J454:J504" ca="1" si="85">Q453</f>
        <v>-0.69049920062218517</v>
      </c>
      <c r="K454" s="7">
        <f t="shared" ref="K454:K504" ca="1" si="86">R453</f>
        <v>1.7238653296155086</v>
      </c>
      <c r="L454" s="8">
        <f t="shared" ref="L454:L504" ca="1" si="87">S453</f>
        <v>3.0473780183593601E-2</v>
      </c>
      <c r="M454" s="13">
        <f ca="1">1/(1+EXP(-(prior_w0*x0_+prior_w1*x1_+prior_w2*x2_)))</f>
        <v>0.34073390122281866</v>
      </c>
      <c r="N454" s="6">
        <f ca="1">alpha*(y-h)*h*(1-h)*x0_</f>
        <v>-7.6540524719935811E-3</v>
      </c>
      <c r="O454" s="7">
        <f ca="1">alpha*(y-h)*h*(1-h)*x1_</f>
        <v>0</v>
      </c>
      <c r="P454" s="8">
        <f ca="1">alpha*(y-h)*h*(1-h)*x2_</f>
        <v>-7.6540524719935811E-3</v>
      </c>
      <c r="Q454" s="6">
        <f t="shared" ca="1" si="80"/>
        <v>-0.69815325309417875</v>
      </c>
      <c r="R454" s="7">
        <f t="shared" ca="1" si="81"/>
        <v>1.7238653296155086</v>
      </c>
      <c r="S454" s="8">
        <f t="shared" ca="1" si="82"/>
        <v>2.281972771160002E-2</v>
      </c>
    </row>
    <row r="455" spans="1:19" x14ac:dyDescent="0.75">
      <c r="A455" s="34"/>
      <c r="B455" s="36"/>
      <c r="C455" s="33"/>
      <c r="D455" s="16">
        <f t="shared" si="77"/>
        <v>151</v>
      </c>
      <c r="E455" s="1">
        <f t="shared" si="78"/>
        <v>5</v>
      </c>
      <c r="F455" s="6">
        <v>1</v>
      </c>
      <c r="G455" s="7">
        <f t="shared" ca="1" si="79"/>
        <v>1</v>
      </c>
      <c r="H455" s="7">
        <f t="shared" ca="1" si="83"/>
        <v>2</v>
      </c>
      <c r="I455" s="13">
        <f t="shared" ca="1" si="84"/>
        <v>1</v>
      </c>
      <c r="J455" s="6">
        <f t="shared" ca="1" si="85"/>
        <v>-0.69815325309417875</v>
      </c>
      <c r="K455" s="7">
        <f t="shared" ca="1" si="86"/>
        <v>1.7238653296155086</v>
      </c>
      <c r="L455" s="8">
        <f t="shared" ca="1" si="87"/>
        <v>2.281972771160002E-2</v>
      </c>
      <c r="M455" s="13">
        <f ca="1">1/(1+EXP(-(prior_w0*x0_+prior_w1*x1_+prior_w2*x2_)))</f>
        <v>0.74485385485364719</v>
      </c>
      <c r="N455" s="6">
        <f ca="1">alpha*(y-h)*h*(1-h)*x0_</f>
        <v>4.8489654776318631E-3</v>
      </c>
      <c r="O455" s="7">
        <f ca="1">alpha*(y-h)*h*(1-h)*x1_</f>
        <v>4.8489654776318631E-3</v>
      </c>
      <c r="P455" s="8">
        <f ca="1">alpha*(y-h)*h*(1-h)*x2_</f>
        <v>9.6979309552637262E-3</v>
      </c>
      <c r="Q455" s="6">
        <f t="shared" ca="1" si="80"/>
        <v>-0.69330428761654683</v>
      </c>
      <c r="R455" s="7">
        <f t="shared" ca="1" si="81"/>
        <v>1.7287142950931405</v>
      </c>
      <c r="S455" s="8">
        <f t="shared" ca="1" si="82"/>
        <v>3.251765866686375E-2</v>
      </c>
    </row>
    <row r="456" spans="1:19" x14ac:dyDescent="0.75">
      <c r="A456" s="34"/>
      <c r="B456" s="36"/>
      <c r="C456" s="33"/>
      <c r="D456" s="16">
        <f t="shared" si="77"/>
        <v>151</v>
      </c>
      <c r="E456" s="1">
        <f t="shared" si="78"/>
        <v>6</v>
      </c>
      <c r="F456" s="6">
        <v>1</v>
      </c>
      <c r="G456" s="7">
        <f t="shared" ca="1" si="79"/>
        <v>-1</v>
      </c>
      <c r="H456" s="7">
        <f t="shared" ca="1" si="83"/>
        <v>2</v>
      </c>
      <c r="I456" s="13">
        <f t="shared" ca="1" si="84"/>
        <v>0</v>
      </c>
      <c r="J456" s="6">
        <f t="shared" ca="1" si="85"/>
        <v>-0.69330428761654683</v>
      </c>
      <c r="K456" s="7">
        <f t="shared" ca="1" si="86"/>
        <v>1.7287142950931405</v>
      </c>
      <c r="L456" s="8">
        <f t="shared" ca="1" si="87"/>
        <v>3.251765866686375E-2</v>
      </c>
      <c r="M456" s="13">
        <f ca="1">1/(1+EXP(-(prior_w0*x0_+prior_w1*x1_+prior_w2*x2_)))</f>
        <v>8.6512303579535946E-2</v>
      </c>
      <c r="N456" s="6">
        <f ca="1">alpha*(y-h)*h*(1-h)*x0_</f>
        <v>-6.8368878309793687E-4</v>
      </c>
      <c r="O456" s="7">
        <f ca="1">alpha*(y-h)*h*(1-h)*x1_</f>
        <v>6.8368878309793687E-4</v>
      </c>
      <c r="P456" s="8">
        <f ca="1">alpha*(y-h)*h*(1-h)*x2_</f>
        <v>-1.3673775661958737E-3</v>
      </c>
      <c r="Q456" s="6">
        <f t="shared" ca="1" si="80"/>
        <v>-0.69398797639964482</v>
      </c>
      <c r="R456" s="7">
        <f t="shared" ca="1" si="81"/>
        <v>1.7293979838762383</v>
      </c>
      <c r="S456" s="8">
        <f t="shared" ca="1" si="82"/>
        <v>3.1150281100667875E-2</v>
      </c>
    </row>
    <row r="457" spans="1:19" x14ac:dyDescent="0.75">
      <c r="A457" s="34"/>
      <c r="B457" s="36"/>
      <c r="C457" s="33"/>
      <c r="D457" s="16">
        <f t="shared" si="77"/>
        <v>151</v>
      </c>
      <c r="E457" s="1">
        <f t="shared" si="78"/>
        <v>7</v>
      </c>
      <c r="F457" s="6">
        <v>1</v>
      </c>
      <c r="G457" s="7">
        <f t="shared" ca="1" si="79"/>
        <v>0</v>
      </c>
      <c r="H457" s="7">
        <f t="shared" ca="1" si="83"/>
        <v>1</v>
      </c>
      <c r="I457" s="13">
        <f t="shared" ca="1" si="84"/>
        <v>0</v>
      </c>
      <c r="J457" s="6">
        <f t="shared" ca="1" si="85"/>
        <v>-0.69398797639964482</v>
      </c>
      <c r="K457" s="7">
        <f t="shared" ca="1" si="86"/>
        <v>1.7293979838762383</v>
      </c>
      <c r="L457" s="8">
        <f t="shared" ca="1" si="87"/>
        <v>3.1150281100667875E-2</v>
      </c>
      <c r="M457" s="13">
        <f ca="1">1/(1+EXP(-(prior_w0*x0_+prior_w1*x1_+prior_w2*x2_)))</f>
        <v>0.34010245104338016</v>
      </c>
      <c r="N457" s="6">
        <f ca="1">alpha*(y-h)*h*(1-h)*x0_</f>
        <v>-7.6330136476654604E-3</v>
      </c>
      <c r="O457" s="7">
        <f ca="1">alpha*(y-h)*h*(1-h)*x1_</f>
        <v>0</v>
      </c>
      <c r="P457" s="8">
        <f ca="1">alpha*(y-h)*h*(1-h)*x2_</f>
        <v>-7.6330136476654604E-3</v>
      </c>
      <c r="Q457" s="6">
        <f t="shared" ca="1" si="80"/>
        <v>-0.70162099004731027</v>
      </c>
      <c r="R457" s="7">
        <f t="shared" ca="1" si="81"/>
        <v>1.7293979838762383</v>
      </c>
      <c r="S457" s="8">
        <f t="shared" ca="1" si="82"/>
        <v>2.3517267453002415E-2</v>
      </c>
    </row>
    <row r="458" spans="1:19" x14ac:dyDescent="0.75">
      <c r="A458" s="34"/>
      <c r="B458" s="36"/>
      <c r="C458" s="33"/>
      <c r="D458" s="16">
        <f t="shared" si="77"/>
        <v>152</v>
      </c>
      <c r="E458" s="1">
        <f t="shared" si="78"/>
        <v>5</v>
      </c>
      <c r="F458" s="6">
        <v>1</v>
      </c>
      <c r="G458" s="7">
        <f t="shared" ca="1" si="79"/>
        <v>1</v>
      </c>
      <c r="H458" s="7">
        <f t="shared" ca="1" si="83"/>
        <v>2</v>
      </c>
      <c r="I458" s="13">
        <f t="shared" ca="1" si="84"/>
        <v>1</v>
      </c>
      <c r="J458" s="6">
        <f t="shared" ca="1" si="85"/>
        <v>-0.70162099004731027</v>
      </c>
      <c r="K458" s="7">
        <f t="shared" ca="1" si="86"/>
        <v>1.7293979838762383</v>
      </c>
      <c r="L458" s="8">
        <f t="shared" ca="1" si="87"/>
        <v>2.3517267453002415E-2</v>
      </c>
      <c r="M458" s="13">
        <f ca="1">1/(1+EXP(-(prior_w0*x0_+prior_w1*x1_+prior_w2*x2_)))</f>
        <v>0.74551085817982665</v>
      </c>
      <c r="N458" s="6">
        <f ca="1">alpha*(y-h)*h*(1-h)*x0_</f>
        <v>4.8282804450418626E-3</v>
      </c>
      <c r="O458" s="7">
        <f ca="1">alpha*(y-h)*h*(1-h)*x1_</f>
        <v>4.8282804450418626E-3</v>
      </c>
      <c r="P458" s="8">
        <f ca="1">alpha*(y-h)*h*(1-h)*x2_</f>
        <v>9.6565608900837253E-3</v>
      </c>
      <c r="Q458" s="6">
        <f t="shared" ca="1" si="80"/>
        <v>-0.69679270960226836</v>
      </c>
      <c r="R458" s="7">
        <f t="shared" ca="1" si="81"/>
        <v>1.7342262643212802</v>
      </c>
      <c r="S458" s="8">
        <f t="shared" ca="1" si="82"/>
        <v>3.3173828343086138E-2</v>
      </c>
    </row>
    <row r="459" spans="1:19" x14ac:dyDescent="0.75">
      <c r="A459" s="34"/>
      <c r="B459" s="36"/>
      <c r="C459" s="33"/>
      <c r="D459" s="16">
        <f t="shared" si="77"/>
        <v>152</v>
      </c>
      <c r="E459" s="1">
        <f t="shared" si="78"/>
        <v>6</v>
      </c>
      <c r="F459" s="6">
        <v>1</v>
      </c>
      <c r="G459" s="7">
        <f t="shared" ca="1" si="79"/>
        <v>-1</v>
      </c>
      <c r="H459" s="7">
        <f t="shared" ca="1" si="83"/>
        <v>2</v>
      </c>
      <c r="I459" s="13">
        <f t="shared" ca="1" si="84"/>
        <v>0</v>
      </c>
      <c r="J459" s="6">
        <f t="shared" ca="1" si="85"/>
        <v>-0.69679270960226836</v>
      </c>
      <c r="K459" s="7">
        <f t="shared" ca="1" si="86"/>
        <v>1.7342262643212802</v>
      </c>
      <c r="L459" s="8">
        <f t="shared" ca="1" si="87"/>
        <v>3.3173828343086138E-2</v>
      </c>
      <c r="M459" s="13">
        <f ca="1">1/(1+EXP(-(prior_w0*x0_+prior_w1*x1_+prior_w2*x2_)))</f>
        <v>8.5906661063423373E-2</v>
      </c>
      <c r="N459" s="6">
        <f ca="1">alpha*(y-h)*h*(1-h)*x0_</f>
        <v>-6.7459671724673202E-4</v>
      </c>
      <c r="O459" s="7">
        <f ca="1">alpha*(y-h)*h*(1-h)*x1_</f>
        <v>6.7459671724673202E-4</v>
      </c>
      <c r="P459" s="8">
        <f ca="1">alpha*(y-h)*h*(1-h)*x2_</f>
        <v>-1.349193434493464E-3</v>
      </c>
      <c r="Q459" s="6">
        <f t="shared" ca="1" si="80"/>
        <v>-0.69746730631951503</v>
      </c>
      <c r="R459" s="7">
        <f t="shared" ca="1" si="81"/>
        <v>1.734900861038527</v>
      </c>
      <c r="S459" s="8">
        <f t="shared" ca="1" si="82"/>
        <v>3.1824634908592678E-2</v>
      </c>
    </row>
    <row r="460" spans="1:19" x14ac:dyDescent="0.75">
      <c r="A460" s="34"/>
      <c r="B460" s="36"/>
      <c r="C460" s="33"/>
      <c r="D460" s="16">
        <f t="shared" si="77"/>
        <v>152</v>
      </c>
      <c r="E460" s="1">
        <f t="shared" si="78"/>
        <v>7</v>
      </c>
      <c r="F460" s="6">
        <v>1</v>
      </c>
      <c r="G460" s="7">
        <f t="shared" ca="1" si="79"/>
        <v>0</v>
      </c>
      <c r="H460" s="7">
        <f t="shared" ca="1" si="83"/>
        <v>1</v>
      </c>
      <c r="I460" s="13">
        <f t="shared" ca="1" si="84"/>
        <v>0</v>
      </c>
      <c r="J460" s="6">
        <f t="shared" ca="1" si="85"/>
        <v>-0.69746730631951503</v>
      </c>
      <c r="K460" s="7">
        <f t="shared" ca="1" si="86"/>
        <v>1.734900861038527</v>
      </c>
      <c r="L460" s="8">
        <f t="shared" ca="1" si="87"/>
        <v>3.1824634908592678E-2</v>
      </c>
      <c r="M460" s="13">
        <f ca="1">1/(1+EXP(-(prior_w0*x0_+prior_w1*x1_+prior_w2*x2_)))</f>
        <v>0.33947320510893991</v>
      </c>
      <c r="N460" s="6">
        <f ca="1">alpha*(y-h)*h*(1-h)*x0_</f>
        <v>-7.6120466538233981E-3</v>
      </c>
      <c r="O460" s="7">
        <f ca="1">alpha*(y-h)*h*(1-h)*x1_</f>
        <v>0</v>
      </c>
      <c r="P460" s="8">
        <f ca="1">alpha*(y-h)*h*(1-h)*x2_</f>
        <v>-7.6120466538233981E-3</v>
      </c>
      <c r="Q460" s="6">
        <f t="shared" ca="1" si="80"/>
        <v>-0.70507935297333846</v>
      </c>
      <c r="R460" s="7">
        <f t="shared" ca="1" si="81"/>
        <v>1.734900861038527</v>
      </c>
      <c r="S460" s="8">
        <f t="shared" ca="1" si="82"/>
        <v>2.4212588254769279E-2</v>
      </c>
    </row>
    <row r="461" spans="1:19" x14ac:dyDescent="0.75">
      <c r="A461" s="34"/>
      <c r="B461" s="36"/>
      <c r="C461" s="33"/>
      <c r="D461" s="16">
        <f t="shared" si="77"/>
        <v>153</v>
      </c>
      <c r="E461" s="1">
        <f t="shared" si="78"/>
        <v>5</v>
      </c>
      <c r="F461" s="6">
        <v>1</v>
      </c>
      <c r="G461" s="7">
        <f t="shared" ca="1" si="79"/>
        <v>1</v>
      </c>
      <c r="H461" s="7">
        <f t="shared" ca="1" si="83"/>
        <v>2</v>
      </c>
      <c r="I461" s="13">
        <f t="shared" ca="1" si="84"/>
        <v>1</v>
      </c>
      <c r="J461" s="6">
        <f t="shared" ca="1" si="85"/>
        <v>-0.70507935297333846</v>
      </c>
      <c r="K461" s="7">
        <f t="shared" ca="1" si="86"/>
        <v>1.734900861038527</v>
      </c>
      <c r="L461" s="8">
        <f t="shared" ca="1" si="87"/>
        <v>2.4212588254769279E-2</v>
      </c>
      <c r="M461" s="13">
        <f ca="1">1/(1+EXP(-(prior_w0*x0_+prior_w1*x1_+prior_w2*x2_)))</f>
        <v>0.74616204129665598</v>
      </c>
      <c r="N461" s="6">
        <f ca="1">alpha*(y-h)*h*(1-h)*x0_</f>
        <v>4.8077988043695591E-3</v>
      </c>
      <c r="O461" s="7">
        <f ca="1">alpha*(y-h)*h*(1-h)*x1_</f>
        <v>4.8077988043695591E-3</v>
      </c>
      <c r="P461" s="8">
        <f ca="1">alpha*(y-h)*h*(1-h)*x2_</f>
        <v>9.6155976087391182E-3</v>
      </c>
      <c r="Q461" s="6">
        <f t="shared" ca="1" si="80"/>
        <v>-0.70027155416896891</v>
      </c>
      <c r="R461" s="7">
        <f t="shared" ca="1" si="81"/>
        <v>1.7397086598428966</v>
      </c>
      <c r="S461" s="8">
        <f t="shared" ca="1" si="82"/>
        <v>3.38281858635084E-2</v>
      </c>
    </row>
    <row r="462" spans="1:19" x14ac:dyDescent="0.75">
      <c r="A462" s="34"/>
      <c r="B462" s="36"/>
      <c r="C462" s="33"/>
      <c r="D462" s="16">
        <f t="shared" si="77"/>
        <v>153</v>
      </c>
      <c r="E462" s="1">
        <f t="shared" si="78"/>
        <v>6</v>
      </c>
      <c r="F462" s="6">
        <v>1</v>
      </c>
      <c r="G462" s="7">
        <f t="shared" ca="1" si="79"/>
        <v>-1</v>
      </c>
      <c r="H462" s="7">
        <f t="shared" ca="1" si="83"/>
        <v>2</v>
      </c>
      <c r="I462" s="13">
        <f t="shared" ca="1" si="84"/>
        <v>0</v>
      </c>
      <c r="J462" s="6">
        <f t="shared" ca="1" si="85"/>
        <v>-0.70027155416896891</v>
      </c>
      <c r="K462" s="7">
        <f t="shared" ca="1" si="86"/>
        <v>1.7397086598428966</v>
      </c>
      <c r="L462" s="8">
        <f t="shared" ca="1" si="87"/>
        <v>3.38281858635084E-2</v>
      </c>
      <c r="M462" s="13">
        <f ca="1">1/(1+EXP(-(prior_w0*x0_+prior_w1*x1_+prior_w2*x2_)))</f>
        <v>8.5307634627904055E-2</v>
      </c>
      <c r="N462" s="6">
        <f ca="1">alpha*(y-h)*h*(1-h)*x0_</f>
        <v>-6.6565753831725086E-4</v>
      </c>
      <c r="O462" s="7">
        <f ca="1">alpha*(y-h)*h*(1-h)*x1_</f>
        <v>6.6565753831725086E-4</v>
      </c>
      <c r="P462" s="8">
        <f ca="1">alpha*(y-h)*h*(1-h)*x2_</f>
        <v>-1.3313150766345017E-3</v>
      </c>
      <c r="Q462" s="6">
        <f t="shared" ca="1" si="80"/>
        <v>-0.70093721170728618</v>
      </c>
      <c r="R462" s="7">
        <f t="shared" ca="1" si="81"/>
        <v>1.7403743173812138</v>
      </c>
      <c r="S462" s="8">
        <f t="shared" ca="1" si="82"/>
        <v>3.2496870786873897E-2</v>
      </c>
    </row>
    <row r="463" spans="1:19" x14ac:dyDescent="0.75">
      <c r="A463" s="34"/>
      <c r="B463" s="36"/>
      <c r="C463" s="33"/>
      <c r="D463" s="16">
        <f t="shared" si="77"/>
        <v>153</v>
      </c>
      <c r="E463" s="1">
        <f t="shared" si="78"/>
        <v>7</v>
      </c>
      <c r="F463" s="6">
        <v>1</v>
      </c>
      <c r="G463" s="7">
        <f t="shared" ca="1" si="79"/>
        <v>0</v>
      </c>
      <c r="H463" s="7">
        <f t="shared" ca="1" si="83"/>
        <v>1</v>
      </c>
      <c r="I463" s="13">
        <f t="shared" ca="1" si="84"/>
        <v>0</v>
      </c>
      <c r="J463" s="6">
        <f t="shared" ca="1" si="85"/>
        <v>-0.70093721170728618</v>
      </c>
      <c r="K463" s="7">
        <f t="shared" ca="1" si="86"/>
        <v>1.7403743173812138</v>
      </c>
      <c r="L463" s="8">
        <f t="shared" ca="1" si="87"/>
        <v>3.2496870786873897E-2</v>
      </c>
      <c r="M463" s="13">
        <f ca="1">1/(1+EXP(-(prior_w0*x0_+prior_w1*x1_+prior_w2*x2_)))</f>
        <v>0.3388461624771697</v>
      </c>
      <c r="N463" s="6">
        <f ca="1">alpha*(y-h)*h*(1-h)*x0_</f>
        <v>-7.5911516246723598E-3</v>
      </c>
      <c r="O463" s="7">
        <f ca="1">alpha*(y-h)*h*(1-h)*x1_</f>
        <v>0</v>
      </c>
      <c r="P463" s="8">
        <f ca="1">alpha*(y-h)*h*(1-h)*x2_</f>
        <v>-7.5911516246723598E-3</v>
      </c>
      <c r="Q463" s="6">
        <f t="shared" ca="1" si="80"/>
        <v>-0.70852836333195857</v>
      </c>
      <c r="R463" s="7">
        <f t="shared" ca="1" si="81"/>
        <v>1.7403743173812138</v>
      </c>
      <c r="S463" s="8">
        <f t="shared" ca="1" si="82"/>
        <v>2.4905719162201537E-2</v>
      </c>
    </row>
    <row r="464" spans="1:19" x14ac:dyDescent="0.75">
      <c r="A464" s="34"/>
      <c r="B464" s="36"/>
      <c r="C464" s="33"/>
      <c r="D464" s="16">
        <f t="shared" si="77"/>
        <v>154</v>
      </c>
      <c r="E464" s="1">
        <f t="shared" si="78"/>
        <v>5</v>
      </c>
      <c r="F464" s="6">
        <v>1</v>
      </c>
      <c r="G464" s="7">
        <f t="shared" ca="1" si="79"/>
        <v>1</v>
      </c>
      <c r="H464" s="7">
        <f t="shared" ca="1" si="83"/>
        <v>2</v>
      </c>
      <c r="I464" s="13">
        <f t="shared" ca="1" si="84"/>
        <v>1</v>
      </c>
      <c r="J464" s="6">
        <f t="shared" ca="1" si="85"/>
        <v>-0.70852836333195857</v>
      </c>
      <c r="K464" s="7">
        <f t="shared" ca="1" si="86"/>
        <v>1.7403743173812138</v>
      </c>
      <c r="L464" s="8">
        <f t="shared" ca="1" si="87"/>
        <v>2.4905719162201537E-2</v>
      </c>
      <c r="M464" s="13">
        <f ca="1">1/(1+EXP(-(prior_w0*x0_+prior_w1*x1_+prior_w2*x2_)))</f>
        <v>0.74680750130190732</v>
      </c>
      <c r="N464" s="6">
        <f ca="1">alpha*(y-h)*h*(1-h)*x0_</f>
        <v>4.7875171317038525E-3</v>
      </c>
      <c r="O464" s="7">
        <f ca="1">alpha*(y-h)*h*(1-h)*x1_</f>
        <v>4.7875171317038525E-3</v>
      </c>
      <c r="P464" s="8">
        <f ca="1">alpha*(y-h)*h*(1-h)*x2_</f>
        <v>9.575034263407705E-3</v>
      </c>
      <c r="Q464" s="6">
        <f t="shared" ca="1" si="80"/>
        <v>-0.70374084620025468</v>
      </c>
      <c r="R464" s="7">
        <f t="shared" ca="1" si="81"/>
        <v>1.7451618345129176</v>
      </c>
      <c r="S464" s="8">
        <f t="shared" ca="1" si="82"/>
        <v>3.4480753425609245E-2</v>
      </c>
    </row>
    <row r="465" spans="1:19" x14ac:dyDescent="0.75">
      <c r="A465" s="34"/>
      <c r="B465" s="36"/>
      <c r="C465" s="33"/>
      <c r="D465" s="16">
        <f t="shared" si="77"/>
        <v>154</v>
      </c>
      <c r="E465" s="1">
        <f t="shared" si="78"/>
        <v>6</v>
      </c>
      <c r="F465" s="6">
        <v>1</v>
      </c>
      <c r="G465" s="7">
        <f t="shared" ca="1" si="79"/>
        <v>-1</v>
      </c>
      <c r="H465" s="7">
        <f t="shared" ca="1" si="83"/>
        <v>2</v>
      </c>
      <c r="I465" s="13">
        <f t="shared" ca="1" si="84"/>
        <v>0</v>
      </c>
      <c r="J465" s="6">
        <f t="shared" ca="1" si="85"/>
        <v>-0.70374084620025468</v>
      </c>
      <c r="K465" s="7">
        <f t="shared" ca="1" si="86"/>
        <v>1.7451618345129176</v>
      </c>
      <c r="L465" s="8">
        <f t="shared" ca="1" si="87"/>
        <v>3.4480753425609245E-2</v>
      </c>
      <c r="M465" s="13">
        <f ca="1">1/(1+EXP(-(prior_w0*x0_+prior_w1*x1_+prior_w2*x2_)))</f>
        <v>8.4715126908292776E-2</v>
      </c>
      <c r="N465" s="6">
        <f ca="1">alpha*(y-h)*h*(1-h)*x0_</f>
        <v>-6.5686816805361325E-4</v>
      </c>
      <c r="O465" s="7">
        <f ca="1">alpha*(y-h)*h*(1-h)*x1_</f>
        <v>6.5686816805361325E-4</v>
      </c>
      <c r="P465" s="8">
        <f ca="1">alpha*(y-h)*h*(1-h)*x2_</f>
        <v>-1.3137363361072265E-3</v>
      </c>
      <c r="Q465" s="6">
        <f t="shared" ca="1" si="80"/>
        <v>-0.70439771436830834</v>
      </c>
      <c r="R465" s="7">
        <f t="shared" ca="1" si="81"/>
        <v>1.7458187026809713</v>
      </c>
      <c r="S465" s="8">
        <f t="shared" ca="1" si="82"/>
        <v>3.3167017089502017E-2</v>
      </c>
    </row>
    <row r="466" spans="1:19" x14ac:dyDescent="0.75">
      <c r="A466" s="34"/>
      <c r="B466" s="36"/>
      <c r="C466" s="33"/>
      <c r="D466" s="16">
        <f t="shared" si="77"/>
        <v>154</v>
      </c>
      <c r="E466" s="1">
        <f t="shared" si="78"/>
        <v>7</v>
      </c>
      <c r="F466" s="6">
        <v>1</v>
      </c>
      <c r="G466" s="7">
        <f t="shared" ca="1" si="79"/>
        <v>0</v>
      </c>
      <c r="H466" s="7">
        <f t="shared" ca="1" si="83"/>
        <v>1</v>
      </c>
      <c r="I466" s="13">
        <f t="shared" ca="1" si="84"/>
        <v>0</v>
      </c>
      <c r="J466" s="6">
        <f t="shared" ca="1" si="85"/>
        <v>-0.70439771436830834</v>
      </c>
      <c r="K466" s="7">
        <f t="shared" ca="1" si="86"/>
        <v>1.7458187026809713</v>
      </c>
      <c r="L466" s="8">
        <f t="shared" ca="1" si="87"/>
        <v>3.3167017089502017E-2</v>
      </c>
      <c r="M466" s="13">
        <f ca="1">1/(1+EXP(-(prior_w0*x0_+prior_w1*x1_+prior_w2*x2_)))</f>
        <v>0.33822132188461707</v>
      </c>
      <c r="N466" s="6">
        <f ca="1">alpha*(y-h)*h*(1-h)*x0_</f>
        <v>-7.57032868052342E-3</v>
      </c>
      <c r="O466" s="7">
        <f ca="1">alpha*(y-h)*h*(1-h)*x1_</f>
        <v>0</v>
      </c>
      <c r="P466" s="8">
        <f ca="1">alpha*(y-h)*h*(1-h)*x2_</f>
        <v>-7.57032868052342E-3</v>
      </c>
      <c r="Q466" s="6">
        <f t="shared" ca="1" si="80"/>
        <v>-0.71196804304883177</v>
      </c>
      <c r="R466" s="7">
        <f t="shared" ca="1" si="81"/>
        <v>1.7458187026809713</v>
      </c>
      <c r="S466" s="8">
        <f t="shared" ca="1" si="82"/>
        <v>2.5596688408978597E-2</v>
      </c>
    </row>
    <row r="467" spans="1:19" x14ac:dyDescent="0.75">
      <c r="A467" s="34"/>
      <c r="B467" s="36"/>
      <c r="C467" s="33"/>
      <c r="D467" s="16">
        <f t="shared" si="77"/>
        <v>155</v>
      </c>
      <c r="E467" s="1">
        <f t="shared" si="78"/>
        <v>5</v>
      </c>
      <c r="F467" s="6">
        <v>1</v>
      </c>
      <c r="G467" s="7">
        <f t="shared" ca="1" si="79"/>
        <v>1</v>
      </c>
      <c r="H467" s="7">
        <f t="shared" ca="1" si="83"/>
        <v>2</v>
      </c>
      <c r="I467" s="13">
        <f t="shared" ca="1" si="84"/>
        <v>1</v>
      </c>
      <c r="J467" s="6">
        <f t="shared" ca="1" si="85"/>
        <v>-0.71196804304883177</v>
      </c>
      <c r="K467" s="7">
        <f t="shared" ca="1" si="86"/>
        <v>1.7458187026809713</v>
      </c>
      <c r="L467" s="8">
        <f t="shared" ca="1" si="87"/>
        <v>2.5596688408978597E-2</v>
      </c>
      <c r="M467" s="13">
        <f ca="1">1/(1+EXP(-(prior_w0*x0_+prior_w1*x1_+prior_w2*x2_)))</f>
        <v>0.74744733306342304</v>
      </c>
      <c r="N467" s="6">
        <f ca="1">alpha*(y-h)*h*(1-h)*x0_</f>
        <v>4.7674320811347884E-3</v>
      </c>
      <c r="O467" s="7">
        <f ca="1">alpha*(y-h)*h*(1-h)*x1_</f>
        <v>4.7674320811347884E-3</v>
      </c>
      <c r="P467" s="8">
        <f ca="1">alpha*(y-h)*h*(1-h)*x2_</f>
        <v>9.5348641622695768E-3</v>
      </c>
      <c r="Q467" s="6">
        <f t="shared" ca="1" si="80"/>
        <v>-0.70720061096769693</v>
      </c>
      <c r="R467" s="7">
        <f t="shared" ca="1" si="81"/>
        <v>1.7505861347621061</v>
      </c>
      <c r="S467" s="8">
        <f t="shared" ca="1" si="82"/>
        <v>3.513155257124817E-2</v>
      </c>
    </row>
    <row r="468" spans="1:19" x14ac:dyDescent="0.75">
      <c r="A468" s="34"/>
      <c r="B468" s="36"/>
      <c r="C468" s="33"/>
      <c r="D468" s="16">
        <f t="shared" si="77"/>
        <v>155</v>
      </c>
      <c r="E468" s="1">
        <f t="shared" si="78"/>
        <v>6</v>
      </c>
      <c r="F468" s="6">
        <v>1</v>
      </c>
      <c r="G468" s="7">
        <f t="shared" ca="1" si="79"/>
        <v>-1</v>
      </c>
      <c r="H468" s="7">
        <f t="shared" ca="1" si="83"/>
        <v>2</v>
      </c>
      <c r="I468" s="13">
        <f t="shared" ca="1" si="84"/>
        <v>0</v>
      </c>
      <c r="J468" s="6">
        <f t="shared" ca="1" si="85"/>
        <v>-0.70720061096769693</v>
      </c>
      <c r="K468" s="7">
        <f t="shared" ca="1" si="86"/>
        <v>1.7505861347621061</v>
      </c>
      <c r="L468" s="8">
        <f t="shared" ca="1" si="87"/>
        <v>3.513155257124817E-2</v>
      </c>
      <c r="M468" s="13">
        <f ca="1">1/(1+EXP(-(prior_w0*x0_+prior_w1*x1_+prior_w2*x2_)))</f>
        <v>8.4129042328095704E-2</v>
      </c>
      <c r="N468" s="6">
        <f ca="1">alpha*(y-h)*h*(1-h)*x0_</f>
        <v>-6.4822559966081319E-4</v>
      </c>
      <c r="O468" s="7">
        <f ca="1">alpha*(y-h)*h*(1-h)*x1_</f>
        <v>6.4822559966081319E-4</v>
      </c>
      <c r="P468" s="8">
        <f ca="1">alpha*(y-h)*h*(1-h)*x2_</f>
        <v>-1.2964511993216264E-3</v>
      </c>
      <c r="Q468" s="6">
        <f t="shared" ca="1" si="80"/>
        <v>-0.70784883656735775</v>
      </c>
      <c r="R468" s="7">
        <f t="shared" ca="1" si="81"/>
        <v>1.7512343603617668</v>
      </c>
      <c r="S468" s="8">
        <f t="shared" ca="1" si="82"/>
        <v>3.3835101371926544E-2</v>
      </c>
    </row>
    <row r="469" spans="1:19" x14ac:dyDescent="0.75">
      <c r="A469" s="34"/>
      <c r="B469" s="36"/>
      <c r="C469" s="33"/>
      <c r="D469" s="16">
        <f t="shared" si="77"/>
        <v>155</v>
      </c>
      <c r="E469" s="1">
        <f t="shared" si="78"/>
        <v>7</v>
      </c>
      <c r="F469" s="6">
        <v>1</v>
      </c>
      <c r="G469" s="7">
        <f t="shared" ca="1" si="79"/>
        <v>0</v>
      </c>
      <c r="H469" s="7">
        <f t="shared" ca="1" si="83"/>
        <v>1</v>
      </c>
      <c r="I469" s="13">
        <f t="shared" ca="1" si="84"/>
        <v>0</v>
      </c>
      <c r="J469" s="6">
        <f t="shared" ca="1" si="85"/>
        <v>-0.70784883656735775</v>
      </c>
      <c r="K469" s="7">
        <f t="shared" ca="1" si="86"/>
        <v>1.7512343603617668</v>
      </c>
      <c r="L469" s="8">
        <f t="shared" ca="1" si="87"/>
        <v>3.3835101371926544E-2</v>
      </c>
      <c r="M469" s="13">
        <f ca="1">1/(1+EXP(-(prior_w0*x0_+prior_w1*x1_+prior_w2*x2_)))</f>
        <v>0.33759868175897467</v>
      </c>
      <c r="N469" s="6">
        <f ca="1">alpha*(y-h)*h*(1-h)*x0_</f>
        <v>-7.5495779282296191E-3</v>
      </c>
      <c r="O469" s="7">
        <f ca="1">alpha*(y-h)*h*(1-h)*x1_</f>
        <v>0</v>
      </c>
      <c r="P469" s="8">
        <f ca="1">alpha*(y-h)*h*(1-h)*x2_</f>
        <v>-7.5495779282296191E-3</v>
      </c>
      <c r="Q469" s="6">
        <f t="shared" ca="1" si="80"/>
        <v>-0.71539841449558739</v>
      </c>
      <c r="R469" s="7">
        <f t="shared" ca="1" si="81"/>
        <v>1.7512343603617668</v>
      </c>
      <c r="S469" s="8">
        <f t="shared" ca="1" si="82"/>
        <v>2.6285523443696925E-2</v>
      </c>
    </row>
    <row r="470" spans="1:19" x14ac:dyDescent="0.75">
      <c r="A470" s="34"/>
      <c r="B470" s="36"/>
      <c r="C470" s="33"/>
      <c r="D470" s="16">
        <f t="shared" si="77"/>
        <v>156</v>
      </c>
      <c r="E470" s="1">
        <f t="shared" si="78"/>
        <v>5</v>
      </c>
      <c r="F470" s="6">
        <v>1</v>
      </c>
      <c r="G470" s="7">
        <f t="shared" ca="1" si="79"/>
        <v>1</v>
      </c>
      <c r="H470" s="7">
        <f t="shared" ca="1" si="83"/>
        <v>2</v>
      </c>
      <c r="I470" s="13">
        <f t="shared" ca="1" si="84"/>
        <v>1</v>
      </c>
      <c r="J470" s="6">
        <f t="shared" ca="1" si="85"/>
        <v>-0.71539841449558739</v>
      </c>
      <c r="K470" s="7">
        <f t="shared" ca="1" si="86"/>
        <v>1.7512343603617668</v>
      </c>
      <c r="L470" s="8">
        <f t="shared" ca="1" si="87"/>
        <v>2.6285523443696925E-2</v>
      </c>
      <c r="M470" s="13">
        <f ca="1">1/(1+EXP(-(prior_w0*x0_+prior_w1*x1_+prior_w2*x2_)))</f>
        <v>0.7480816292803284</v>
      </c>
      <c r="N470" s="6">
        <f ca="1">alpha*(y-h)*h*(1-h)*x0_</f>
        <v>4.7475403826567151E-3</v>
      </c>
      <c r="O470" s="7">
        <f ca="1">alpha*(y-h)*h*(1-h)*x1_</f>
        <v>4.7475403826567151E-3</v>
      </c>
      <c r="P470" s="8">
        <f ca="1">alpha*(y-h)*h*(1-h)*x2_</f>
        <v>9.4950807653134302E-3</v>
      </c>
      <c r="Q470" s="6">
        <f t="shared" ca="1" si="80"/>
        <v>-0.71065087411293071</v>
      </c>
      <c r="R470" s="7">
        <f t="shared" ca="1" si="81"/>
        <v>1.7559819007444235</v>
      </c>
      <c r="S470" s="8">
        <f t="shared" ca="1" si="82"/>
        <v>3.5780604209010358E-2</v>
      </c>
    </row>
    <row r="471" spans="1:19" x14ac:dyDescent="0.75">
      <c r="A471" s="34"/>
      <c r="B471" s="36"/>
      <c r="C471" s="33"/>
      <c r="D471" s="16">
        <f t="shared" si="77"/>
        <v>156</v>
      </c>
      <c r="E471" s="1">
        <f t="shared" si="78"/>
        <v>6</v>
      </c>
      <c r="F471" s="6">
        <v>1</v>
      </c>
      <c r="G471" s="7">
        <f t="shared" ca="1" si="79"/>
        <v>-1</v>
      </c>
      <c r="H471" s="7">
        <f t="shared" ca="1" si="83"/>
        <v>2</v>
      </c>
      <c r="I471" s="13">
        <f t="shared" ca="1" si="84"/>
        <v>0</v>
      </c>
      <c r="J471" s="6">
        <f t="shared" ca="1" si="85"/>
        <v>-0.71065087411293071</v>
      </c>
      <c r="K471" s="7">
        <f t="shared" ca="1" si="86"/>
        <v>1.7559819007444235</v>
      </c>
      <c r="L471" s="8">
        <f t="shared" ca="1" si="87"/>
        <v>3.5780604209010358E-2</v>
      </c>
      <c r="M471" s="13">
        <f ca="1">1/(1+EXP(-(prior_w0*x0_+prior_w1*x1_+prior_w2*x2_)))</f>
        <v>8.3549287060289745E-2</v>
      </c>
      <c r="N471" s="6">
        <f ca="1">alpha*(y-h)*h*(1-h)*x0_</f>
        <v>-6.39726895952647E-4</v>
      </c>
      <c r="O471" s="7">
        <f ca="1">alpha*(y-h)*h*(1-h)*x1_</f>
        <v>6.39726895952647E-4</v>
      </c>
      <c r="P471" s="8">
        <f ca="1">alpha*(y-h)*h*(1-h)*x2_</f>
        <v>-1.279453791905294E-3</v>
      </c>
      <c r="Q471" s="6">
        <f t="shared" ca="1" si="80"/>
        <v>-0.71129060100888331</v>
      </c>
      <c r="R471" s="7">
        <f t="shared" ca="1" si="81"/>
        <v>1.7566216276403761</v>
      </c>
      <c r="S471" s="8">
        <f t="shared" ca="1" si="82"/>
        <v>3.4501150417105067E-2</v>
      </c>
    </row>
    <row r="472" spans="1:19" x14ac:dyDescent="0.75">
      <c r="A472" s="34"/>
      <c r="B472" s="36"/>
      <c r="C472" s="33"/>
      <c r="D472" s="16">
        <f t="shared" si="77"/>
        <v>156</v>
      </c>
      <c r="E472" s="1">
        <f t="shared" si="78"/>
        <v>7</v>
      </c>
      <c r="F472" s="6">
        <v>1</v>
      </c>
      <c r="G472" s="7">
        <f t="shared" ca="1" si="79"/>
        <v>0</v>
      </c>
      <c r="H472" s="7">
        <f t="shared" ca="1" si="83"/>
        <v>1</v>
      </c>
      <c r="I472" s="13">
        <f t="shared" ca="1" si="84"/>
        <v>0</v>
      </c>
      <c r="J472" s="6">
        <f t="shared" ca="1" si="85"/>
        <v>-0.71129060100888331</v>
      </c>
      <c r="K472" s="7">
        <f t="shared" ca="1" si="86"/>
        <v>1.7566216276403761</v>
      </c>
      <c r="L472" s="8">
        <f t="shared" ca="1" si="87"/>
        <v>3.4501150417105067E-2</v>
      </c>
      <c r="M472" s="13">
        <f ca="1">1/(1+EXP(-(prior_w0*x0_+prior_w1*x1_+prior_w2*x2_)))</f>
        <v>0.3369782402309342</v>
      </c>
      <c r="N472" s="6">
        <f ca="1">alpha*(y-h)*h*(1-h)*x0_</f>
        <v>-7.528899461609069E-3</v>
      </c>
      <c r="O472" s="7">
        <f ca="1">alpha*(y-h)*h*(1-h)*x1_</f>
        <v>0</v>
      </c>
      <c r="P472" s="8">
        <f ca="1">alpha*(y-h)*h*(1-h)*x2_</f>
        <v>-7.528899461609069E-3</v>
      </c>
      <c r="Q472" s="6">
        <f t="shared" ca="1" si="80"/>
        <v>-0.71881950047049237</v>
      </c>
      <c r="R472" s="7">
        <f t="shared" ca="1" si="81"/>
        <v>1.7566216276403761</v>
      </c>
      <c r="S472" s="8">
        <f t="shared" ca="1" si="82"/>
        <v>2.6972250955495998E-2</v>
      </c>
    </row>
    <row r="473" spans="1:19" x14ac:dyDescent="0.75">
      <c r="A473" s="34"/>
      <c r="B473" s="36"/>
      <c r="C473" s="33"/>
      <c r="D473" s="16">
        <f t="shared" si="77"/>
        <v>157</v>
      </c>
      <c r="E473" s="1">
        <f t="shared" si="78"/>
        <v>5</v>
      </c>
      <c r="F473" s="6">
        <v>1</v>
      </c>
      <c r="G473" s="7">
        <f t="shared" ca="1" si="79"/>
        <v>1</v>
      </c>
      <c r="H473" s="7">
        <f t="shared" ca="1" si="83"/>
        <v>2</v>
      </c>
      <c r="I473" s="13">
        <f t="shared" ca="1" si="84"/>
        <v>1</v>
      </c>
      <c r="J473" s="6">
        <f t="shared" ca="1" si="85"/>
        <v>-0.71881950047049237</v>
      </c>
      <c r="K473" s="7">
        <f t="shared" ca="1" si="86"/>
        <v>1.7566216276403761</v>
      </c>
      <c r="L473" s="8">
        <f t="shared" ca="1" si="87"/>
        <v>2.6972250955495998E-2</v>
      </c>
      <c r="M473" s="13">
        <f ca="1">1/(1+EXP(-(prior_w0*x0_+prior_w1*x1_+prior_w2*x2_)))</f>
        <v>0.7487104805423529</v>
      </c>
      <c r="N473" s="6">
        <f ca="1">alpha*(y-h)*h*(1-h)*x0_</f>
        <v>4.7278388401331755E-3</v>
      </c>
      <c r="O473" s="7">
        <f ca="1">alpha*(y-h)*h*(1-h)*x1_</f>
        <v>4.7278388401331755E-3</v>
      </c>
      <c r="P473" s="8">
        <f ca="1">alpha*(y-h)*h*(1-h)*x2_</f>
        <v>9.4556776802663511E-3</v>
      </c>
      <c r="Q473" s="6">
        <f t="shared" ca="1" si="80"/>
        <v>-0.7140916616303592</v>
      </c>
      <c r="R473" s="7">
        <f t="shared" ca="1" si="81"/>
        <v>1.7613494664805094</v>
      </c>
      <c r="S473" s="8">
        <f t="shared" ca="1" si="82"/>
        <v>3.6427928635762351E-2</v>
      </c>
    </row>
    <row r="474" spans="1:19" x14ac:dyDescent="0.75">
      <c r="A474" s="34"/>
      <c r="B474" s="36"/>
      <c r="C474" s="33"/>
      <c r="D474" s="16">
        <f t="shared" si="77"/>
        <v>157</v>
      </c>
      <c r="E474" s="1">
        <f t="shared" si="78"/>
        <v>6</v>
      </c>
      <c r="F474" s="6">
        <v>1</v>
      </c>
      <c r="G474" s="7">
        <f t="shared" ca="1" si="79"/>
        <v>-1</v>
      </c>
      <c r="H474" s="7">
        <f t="shared" ca="1" si="83"/>
        <v>2</v>
      </c>
      <c r="I474" s="13">
        <f t="shared" ca="1" si="84"/>
        <v>0</v>
      </c>
      <c r="J474" s="6">
        <f t="shared" ca="1" si="85"/>
        <v>-0.7140916616303592</v>
      </c>
      <c r="K474" s="7">
        <f t="shared" ca="1" si="86"/>
        <v>1.7613494664805094</v>
      </c>
      <c r="L474" s="8">
        <f t="shared" ca="1" si="87"/>
        <v>3.6427928635762351E-2</v>
      </c>
      <c r="M474" s="13">
        <f ca="1">1/(1+EXP(-(prior_w0*x0_+prior_w1*x1_+prior_w2*x2_)))</f>
        <v>8.29757689895399E-2</v>
      </c>
      <c r="N474" s="6">
        <f ca="1">alpha*(y-h)*h*(1-h)*x0_</f>
        <v>-6.3136918755145733E-4</v>
      </c>
      <c r="O474" s="7">
        <f ca="1">alpha*(y-h)*h*(1-h)*x1_</f>
        <v>6.3136918755145733E-4</v>
      </c>
      <c r="P474" s="8">
        <f ca="1">alpha*(y-h)*h*(1-h)*x2_</f>
        <v>-1.2627383751029147E-3</v>
      </c>
      <c r="Q474" s="6">
        <f t="shared" ca="1" si="80"/>
        <v>-0.71472303081791067</v>
      </c>
      <c r="R474" s="7">
        <f t="shared" ca="1" si="81"/>
        <v>1.7619808356680609</v>
      </c>
      <c r="S474" s="8">
        <f t="shared" ca="1" si="82"/>
        <v>3.5165190260659437E-2</v>
      </c>
    </row>
    <row r="475" spans="1:19" x14ac:dyDescent="0.75">
      <c r="A475" s="34"/>
      <c r="B475" s="36"/>
      <c r="C475" s="33"/>
      <c r="D475" s="16">
        <f t="shared" si="77"/>
        <v>157</v>
      </c>
      <c r="E475" s="1">
        <f t="shared" si="78"/>
        <v>7</v>
      </c>
      <c r="F475" s="6">
        <v>1</v>
      </c>
      <c r="G475" s="7">
        <f t="shared" ca="1" si="79"/>
        <v>0</v>
      </c>
      <c r="H475" s="7">
        <f t="shared" ca="1" si="83"/>
        <v>1</v>
      </c>
      <c r="I475" s="13">
        <f t="shared" ca="1" si="84"/>
        <v>0</v>
      </c>
      <c r="J475" s="6">
        <f t="shared" ca="1" si="85"/>
        <v>-0.71472303081791067</v>
      </c>
      <c r="K475" s="7">
        <f t="shared" ca="1" si="86"/>
        <v>1.7619808356680609</v>
      </c>
      <c r="L475" s="8">
        <f t="shared" ca="1" si="87"/>
        <v>3.5165190260659437E-2</v>
      </c>
      <c r="M475" s="13">
        <f ca="1">1/(1+EXP(-(prior_w0*x0_+prior_w1*x1_+prior_w2*x2_)))</f>
        <v>0.3363599951456383</v>
      </c>
      <c r="N475" s="6">
        <f ca="1">alpha*(y-h)*h*(1-h)*x0_</f>
        <v>-7.5082933618556835E-3</v>
      </c>
      <c r="O475" s="7">
        <f ca="1">alpha*(y-h)*h*(1-h)*x1_</f>
        <v>0</v>
      </c>
      <c r="P475" s="8">
        <f ca="1">alpha*(y-h)*h*(1-h)*x2_</f>
        <v>-7.5082933618556835E-3</v>
      </c>
      <c r="Q475" s="6">
        <f t="shared" ca="1" si="80"/>
        <v>-0.72223132417976632</v>
      </c>
      <c r="R475" s="7">
        <f t="shared" ca="1" si="81"/>
        <v>1.7619808356680609</v>
      </c>
      <c r="S475" s="8">
        <f t="shared" ca="1" si="82"/>
        <v>2.7656896898803754E-2</v>
      </c>
    </row>
    <row r="476" spans="1:19" x14ac:dyDescent="0.75">
      <c r="A476" s="34"/>
      <c r="B476" s="36"/>
      <c r="C476" s="33"/>
      <c r="D476" s="16">
        <f t="shared" si="77"/>
        <v>158</v>
      </c>
      <c r="E476" s="1">
        <f t="shared" si="78"/>
        <v>5</v>
      </c>
      <c r="F476" s="6">
        <v>1</v>
      </c>
      <c r="G476" s="7">
        <f t="shared" ca="1" si="79"/>
        <v>1</v>
      </c>
      <c r="H476" s="7">
        <f t="shared" ca="1" si="83"/>
        <v>2</v>
      </c>
      <c r="I476" s="13">
        <f t="shared" ca="1" si="84"/>
        <v>1</v>
      </c>
      <c r="J476" s="6">
        <f t="shared" ca="1" si="85"/>
        <v>-0.72223132417976632</v>
      </c>
      <c r="K476" s="7">
        <f t="shared" ca="1" si="86"/>
        <v>1.7619808356680609</v>
      </c>
      <c r="L476" s="8">
        <f t="shared" ca="1" si="87"/>
        <v>2.7656896898803754E-2</v>
      </c>
      <c r="M476" s="13">
        <f ca="1">1/(1+EXP(-(prior_w0*x0_+prior_w1*x1_+prior_w2*x2_)))</f>
        <v>0.74933397538732927</v>
      </c>
      <c r="N476" s="6">
        <f ca="1">alpha*(y-h)*h*(1-h)*x0_</f>
        <v>4.7083243293214727E-3</v>
      </c>
      <c r="O476" s="7">
        <f ca="1">alpha*(y-h)*h*(1-h)*x1_</f>
        <v>4.7083243293214727E-3</v>
      </c>
      <c r="P476" s="8">
        <f ca="1">alpha*(y-h)*h*(1-h)*x2_</f>
        <v>9.4166486586429454E-3</v>
      </c>
      <c r="Q476" s="6">
        <f t="shared" ca="1" si="80"/>
        <v>-0.71752299985044488</v>
      </c>
      <c r="R476" s="7">
        <f t="shared" ca="1" si="81"/>
        <v>1.7666891599973824</v>
      </c>
      <c r="S476" s="8">
        <f t="shared" ca="1" si="82"/>
        <v>3.7073545557446699E-2</v>
      </c>
    </row>
    <row r="477" spans="1:19" x14ac:dyDescent="0.75">
      <c r="A477" s="34"/>
      <c r="B477" s="36"/>
      <c r="C477" s="33"/>
      <c r="D477" s="16">
        <f t="shared" si="77"/>
        <v>158</v>
      </c>
      <c r="E477" s="1">
        <f t="shared" si="78"/>
        <v>6</v>
      </c>
      <c r="F477" s="6">
        <v>1</v>
      </c>
      <c r="G477" s="7">
        <f t="shared" ca="1" si="79"/>
        <v>-1</v>
      </c>
      <c r="H477" s="7">
        <f t="shared" ca="1" si="83"/>
        <v>2</v>
      </c>
      <c r="I477" s="13">
        <f t="shared" ca="1" si="84"/>
        <v>0</v>
      </c>
      <c r="J477" s="6">
        <f t="shared" ca="1" si="85"/>
        <v>-0.71752299985044488</v>
      </c>
      <c r="K477" s="7">
        <f t="shared" ca="1" si="86"/>
        <v>1.7666891599973824</v>
      </c>
      <c r="L477" s="8">
        <f t="shared" ca="1" si="87"/>
        <v>3.7073545557446699E-2</v>
      </c>
      <c r="M477" s="13">
        <f ca="1">1/(1+EXP(-(prior_w0*x0_+prior_w1*x1_+prior_w2*x2_)))</f>
        <v>8.2408397675331119E-2</v>
      </c>
      <c r="N477" s="6">
        <f ca="1">alpha*(y-h)*h*(1-h)*x0_</f>
        <v>-6.2314967113819789E-4</v>
      </c>
      <c r="O477" s="7">
        <f ca="1">alpha*(y-h)*h*(1-h)*x1_</f>
        <v>6.2314967113819789E-4</v>
      </c>
      <c r="P477" s="8">
        <f ca="1">alpha*(y-h)*h*(1-h)*x2_</f>
        <v>-1.2462993422763958E-3</v>
      </c>
      <c r="Q477" s="6">
        <f t="shared" ca="1" si="80"/>
        <v>-0.71814614952158307</v>
      </c>
      <c r="R477" s="7">
        <f t="shared" ca="1" si="81"/>
        <v>1.7673123096685206</v>
      </c>
      <c r="S477" s="8">
        <f t="shared" ca="1" si="82"/>
        <v>3.5827246215170305E-2</v>
      </c>
    </row>
    <row r="478" spans="1:19" x14ac:dyDescent="0.75">
      <c r="A478" s="34"/>
      <c r="B478" s="36"/>
      <c r="C478" s="33"/>
      <c r="D478" s="16">
        <f t="shared" si="77"/>
        <v>158</v>
      </c>
      <c r="E478" s="1">
        <f t="shared" si="78"/>
        <v>7</v>
      </c>
      <c r="F478" s="6">
        <v>1</v>
      </c>
      <c r="G478" s="7">
        <f t="shared" ca="1" si="79"/>
        <v>0</v>
      </c>
      <c r="H478" s="7">
        <f t="shared" ca="1" si="83"/>
        <v>1</v>
      </c>
      <c r="I478" s="13">
        <f t="shared" ca="1" si="84"/>
        <v>0</v>
      </c>
      <c r="J478" s="6">
        <f t="shared" ca="1" si="85"/>
        <v>-0.71814614952158307</v>
      </c>
      <c r="K478" s="7">
        <f t="shared" ca="1" si="86"/>
        <v>1.7673123096685206</v>
      </c>
      <c r="L478" s="8">
        <f t="shared" ca="1" si="87"/>
        <v>3.5827246215170305E-2</v>
      </c>
      <c r="M478" s="13">
        <f ca="1">1/(1+EXP(-(prior_w0*x0_+prior_w1*x1_+prior_w2*x2_)))</f>
        <v>0.33574394407374414</v>
      </c>
      <c r="N478" s="6">
        <f ca="1">alpha*(y-h)*h*(1-h)*x0_</f>
        <v>-7.4877596979378916E-3</v>
      </c>
      <c r="O478" s="7">
        <f ca="1">alpha*(y-h)*h*(1-h)*x1_</f>
        <v>0</v>
      </c>
      <c r="P478" s="8">
        <f ca="1">alpha*(y-h)*h*(1-h)*x2_</f>
        <v>-7.4877596979378916E-3</v>
      </c>
      <c r="Q478" s="6">
        <f t="shared" ca="1" si="80"/>
        <v>-0.72563390921952098</v>
      </c>
      <c r="R478" s="7">
        <f t="shared" ca="1" si="81"/>
        <v>1.7673123096685206</v>
      </c>
      <c r="S478" s="8">
        <f t="shared" ca="1" si="82"/>
        <v>2.8339486517232414E-2</v>
      </c>
    </row>
    <row r="479" spans="1:19" x14ac:dyDescent="0.75">
      <c r="A479" s="34"/>
      <c r="B479" s="36"/>
      <c r="C479" s="33"/>
      <c r="D479" s="16">
        <f t="shared" si="77"/>
        <v>159</v>
      </c>
      <c r="E479" s="1">
        <f t="shared" si="78"/>
        <v>5</v>
      </c>
      <c r="F479" s="6">
        <v>1</v>
      </c>
      <c r="G479" s="7">
        <f t="shared" ca="1" si="79"/>
        <v>1</v>
      </c>
      <c r="H479" s="7">
        <f t="shared" ca="1" si="83"/>
        <v>2</v>
      </c>
      <c r="I479" s="13">
        <f t="shared" ca="1" si="84"/>
        <v>1</v>
      </c>
      <c r="J479" s="6">
        <f t="shared" ca="1" si="85"/>
        <v>-0.72563390921952098</v>
      </c>
      <c r="K479" s="7">
        <f t="shared" ca="1" si="86"/>
        <v>1.7673123096685206</v>
      </c>
      <c r="L479" s="8">
        <f t="shared" ca="1" si="87"/>
        <v>2.8339486517232414E-2</v>
      </c>
      <c r="M479" s="13">
        <f ca="1">1/(1+EXP(-(prior_w0*x0_+prior_w1*x1_+prior_w2*x2_)))</f>
        <v>0.74995220035692411</v>
      </c>
      <c r="N479" s="6">
        <f ca="1">alpha*(y-h)*h*(1-h)*x0_</f>
        <v>4.6889937959553474E-3</v>
      </c>
      <c r="O479" s="7">
        <f ca="1">alpha*(y-h)*h*(1-h)*x1_</f>
        <v>4.6889937959553474E-3</v>
      </c>
      <c r="P479" s="8">
        <f ca="1">alpha*(y-h)*h*(1-h)*x2_</f>
        <v>9.3779875919106949E-3</v>
      </c>
      <c r="Q479" s="6">
        <f t="shared" ca="1" si="80"/>
        <v>-0.72094491542356565</v>
      </c>
      <c r="R479" s="7">
        <f t="shared" ca="1" si="81"/>
        <v>1.7720013034644759</v>
      </c>
      <c r="S479" s="8">
        <f t="shared" ca="1" si="82"/>
        <v>3.7717474109143112E-2</v>
      </c>
    </row>
    <row r="480" spans="1:19" x14ac:dyDescent="0.75">
      <c r="A480" s="34"/>
      <c r="B480" s="36"/>
      <c r="C480" s="33"/>
      <c r="D480" s="16">
        <f t="shared" si="77"/>
        <v>159</v>
      </c>
      <c r="E480" s="1">
        <f t="shared" si="78"/>
        <v>6</v>
      </c>
      <c r="F480" s="6">
        <v>1</v>
      </c>
      <c r="G480" s="7">
        <f t="shared" ca="1" si="79"/>
        <v>-1</v>
      </c>
      <c r="H480" s="7">
        <f t="shared" ca="1" si="83"/>
        <v>2</v>
      </c>
      <c r="I480" s="13">
        <f t="shared" ca="1" si="84"/>
        <v>0</v>
      </c>
      <c r="J480" s="6">
        <f t="shared" ca="1" si="85"/>
        <v>-0.72094491542356565</v>
      </c>
      <c r="K480" s="7">
        <f t="shared" ca="1" si="86"/>
        <v>1.7720013034644759</v>
      </c>
      <c r="L480" s="8">
        <f t="shared" ca="1" si="87"/>
        <v>3.7717474109143112E-2</v>
      </c>
      <c r="M480" s="13">
        <f ca="1">1/(1+EXP(-(prior_w0*x0_+prior_w1*x1_+prior_w2*x2_)))</f>
        <v>8.1847084315990526E-2</v>
      </c>
      <c r="N480" s="6">
        <f ca="1">alpha*(y-h)*h*(1-h)*x0_</f>
        <v>-6.1506560775135817E-4</v>
      </c>
      <c r="O480" s="7">
        <f ca="1">alpha*(y-h)*h*(1-h)*x1_</f>
        <v>6.1506560775135817E-4</v>
      </c>
      <c r="P480" s="8">
        <f ca="1">alpha*(y-h)*h*(1-h)*x2_</f>
        <v>-1.2301312155027163E-3</v>
      </c>
      <c r="Q480" s="6">
        <f t="shared" ca="1" si="80"/>
        <v>-0.72155998103131702</v>
      </c>
      <c r="R480" s="7">
        <f t="shared" ca="1" si="81"/>
        <v>1.7726163690722272</v>
      </c>
      <c r="S480" s="8">
        <f t="shared" ca="1" si="82"/>
        <v>3.6487342893640397E-2</v>
      </c>
    </row>
    <row r="481" spans="1:19" x14ac:dyDescent="0.75">
      <c r="A481" s="34"/>
      <c r="B481" s="36"/>
      <c r="C481" s="33"/>
      <c r="D481" s="16">
        <f t="shared" si="77"/>
        <v>159</v>
      </c>
      <c r="E481" s="1">
        <f t="shared" si="78"/>
        <v>7</v>
      </c>
      <c r="F481" s="6">
        <v>1</v>
      </c>
      <c r="G481" s="7">
        <f t="shared" ca="1" si="79"/>
        <v>0</v>
      </c>
      <c r="H481" s="7">
        <f t="shared" ca="1" si="83"/>
        <v>1</v>
      </c>
      <c r="I481" s="13">
        <f t="shared" ca="1" si="84"/>
        <v>0</v>
      </c>
      <c r="J481" s="6">
        <f t="shared" ca="1" si="85"/>
        <v>-0.72155998103131702</v>
      </c>
      <c r="K481" s="7">
        <f t="shared" ca="1" si="86"/>
        <v>1.7726163690722272</v>
      </c>
      <c r="L481" s="8">
        <f t="shared" ca="1" si="87"/>
        <v>3.6487342893640397E-2</v>
      </c>
      <c r="M481" s="13">
        <f ca="1">1/(1+EXP(-(prior_w0*x0_+prior_w1*x1_+prior_w2*x2_)))</f>
        <v>0.33513008432211217</v>
      </c>
      <c r="N481" s="6">
        <f ca="1">alpha*(y-h)*h*(1-h)*x0_</f>
        <v>-7.4672985269857101E-3</v>
      </c>
      <c r="O481" s="7">
        <f ca="1">alpha*(y-h)*h*(1-h)*x1_</f>
        <v>0</v>
      </c>
      <c r="P481" s="8">
        <f ca="1">alpha*(y-h)*h*(1-h)*x2_</f>
        <v>-7.4672985269857101E-3</v>
      </c>
      <c r="Q481" s="6">
        <f t="shared" ca="1" si="80"/>
        <v>-0.72902727955830271</v>
      </c>
      <c r="R481" s="7">
        <f t="shared" ca="1" si="81"/>
        <v>1.7726163690722272</v>
      </c>
      <c r="S481" s="8">
        <f t="shared" ca="1" si="82"/>
        <v>2.9020044366654688E-2</v>
      </c>
    </row>
    <row r="482" spans="1:19" x14ac:dyDescent="0.75">
      <c r="A482" s="34"/>
      <c r="B482" s="36"/>
      <c r="C482" s="33"/>
      <c r="D482" s="16">
        <f t="shared" si="77"/>
        <v>160</v>
      </c>
      <c r="E482" s="1">
        <f t="shared" si="78"/>
        <v>5</v>
      </c>
      <c r="F482" s="6">
        <v>1</v>
      </c>
      <c r="G482" s="7">
        <f t="shared" ca="1" si="79"/>
        <v>1</v>
      </c>
      <c r="H482" s="7">
        <f t="shared" ca="1" si="83"/>
        <v>2</v>
      </c>
      <c r="I482" s="13">
        <f t="shared" ca="1" si="84"/>
        <v>1</v>
      </c>
      <c r="J482" s="6">
        <f t="shared" ca="1" si="85"/>
        <v>-0.72902727955830271</v>
      </c>
      <c r="K482" s="7">
        <f t="shared" ca="1" si="86"/>
        <v>1.7726163690722272</v>
      </c>
      <c r="L482" s="8">
        <f t="shared" ca="1" si="87"/>
        <v>2.9020044366654688E-2</v>
      </c>
      <c r="M482" s="13">
        <f ca="1">1/(1+EXP(-(prior_w0*x0_+prior_w1*x1_+prior_w2*x2_)))</f>
        <v>0.75056524005066438</v>
      </c>
      <c r="N482" s="6">
        <f ca="1">alpha*(y-h)*h*(1-h)*x0_</f>
        <v>4.6698442538838213E-3</v>
      </c>
      <c r="O482" s="7">
        <f ca="1">alpha*(y-h)*h*(1-h)*x1_</f>
        <v>4.6698442538838213E-3</v>
      </c>
      <c r="P482" s="8">
        <f ca="1">alpha*(y-h)*h*(1-h)*x2_</f>
        <v>9.3396885077676427E-3</v>
      </c>
      <c r="Q482" s="6">
        <f t="shared" ca="1" si="80"/>
        <v>-0.72435743530441887</v>
      </c>
      <c r="R482" s="7">
        <f t="shared" ca="1" si="81"/>
        <v>1.7772862133261109</v>
      </c>
      <c r="S482" s="8">
        <f t="shared" ca="1" si="82"/>
        <v>3.8359732874422334E-2</v>
      </c>
    </row>
    <row r="483" spans="1:19" x14ac:dyDescent="0.75">
      <c r="A483" s="34"/>
      <c r="B483" s="36"/>
      <c r="C483" s="33"/>
      <c r="D483" s="16">
        <f t="shared" si="77"/>
        <v>160</v>
      </c>
      <c r="E483" s="1">
        <f t="shared" si="78"/>
        <v>6</v>
      </c>
      <c r="F483" s="6">
        <v>1</v>
      </c>
      <c r="G483" s="7">
        <f t="shared" ca="1" si="79"/>
        <v>-1</v>
      </c>
      <c r="H483" s="7">
        <f t="shared" ca="1" si="83"/>
        <v>2</v>
      </c>
      <c r="I483" s="13">
        <f t="shared" ca="1" si="84"/>
        <v>0</v>
      </c>
      <c r="J483" s="6">
        <f t="shared" ca="1" si="85"/>
        <v>-0.72435743530441887</v>
      </c>
      <c r="K483" s="7">
        <f t="shared" ca="1" si="86"/>
        <v>1.7772862133261109</v>
      </c>
      <c r="L483" s="8">
        <f t="shared" ca="1" si="87"/>
        <v>3.8359732874422334E-2</v>
      </c>
      <c r="M483" s="13">
        <f ca="1">1/(1+EXP(-(prior_w0*x0_+prior_w1*x1_+prior_w2*x2_)))</f>
        <v>8.1291741713578114E-2</v>
      </c>
      <c r="N483" s="6">
        <f ca="1">alpha*(y-h)*h*(1-h)*x0_</f>
        <v>-6.0711432113333907E-4</v>
      </c>
      <c r="O483" s="7">
        <f ca="1">alpha*(y-h)*h*(1-h)*x1_</f>
        <v>6.0711432113333907E-4</v>
      </c>
      <c r="P483" s="8">
        <f ca="1">alpha*(y-h)*h*(1-h)*x2_</f>
        <v>-1.2142286422666781E-3</v>
      </c>
      <c r="Q483" s="6">
        <f t="shared" ca="1" si="80"/>
        <v>-0.72496454962555223</v>
      </c>
      <c r="R483" s="7">
        <f t="shared" ca="1" si="81"/>
        <v>1.7778933276472442</v>
      </c>
      <c r="S483" s="8">
        <f t="shared" ca="1" si="82"/>
        <v>3.7145504232155659E-2</v>
      </c>
    </row>
    <row r="484" spans="1:19" x14ac:dyDescent="0.75">
      <c r="A484" s="34"/>
      <c r="B484" s="36"/>
      <c r="C484" s="33"/>
      <c r="D484" s="16">
        <f t="shared" si="77"/>
        <v>160</v>
      </c>
      <c r="E484" s="1">
        <f t="shared" si="78"/>
        <v>7</v>
      </c>
      <c r="F484" s="6">
        <v>1</v>
      </c>
      <c r="G484" s="7">
        <f t="shared" ca="1" si="79"/>
        <v>0</v>
      </c>
      <c r="H484" s="7">
        <f t="shared" ca="1" si="83"/>
        <v>1</v>
      </c>
      <c r="I484" s="13">
        <f t="shared" ca="1" si="84"/>
        <v>0</v>
      </c>
      <c r="J484" s="6">
        <f t="shared" ca="1" si="85"/>
        <v>-0.72496454962555223</v>
      </c>
      <c r="K484" s="7">
        <f t="shared" ca="1" si="86"/>
        <v>1.7778933276472442</v>
      </c>
      <c r="L484" s="8">
        <f t="shared" ca="1" si="87"/>
        <v>3.7145504232155659E-2</v>
      </c>
      <c r="M484" s="13">
        <f ca="1">1/(1+EXP(-(prior_w0*x0_+prior_w1*x1_+prior_w2*x2_)))</f>
        <v>0.33451841294413259</v>
      </c>
      <c r="N484" s="6">
        <f ca="1">alpha*(y-h)*h*(1-h)*x0_</f>
        <v>-7.4469098946665143E-3</v>
      </c>
      <c r="O484" s="7">
        <f ca="1">alpha*(y-h)*h*(1-h)*x1_</f>
        <v>0</v>
      </c>
      <c r="P484" s="8">
        <f ca="1">alpha*(y-h)*h*(1-h)*x2_</f>
        <v>-7.4469098946665143E-3</v>
      </c>
      <c r="Q484" s="6">
        <f t="shared" ca="1" si="80"/>
        <v>-0.7324114595202188</v>
      </c>
      <c r="R484" s="7">
        <f t="shared" ca="1" si="81"/>
        <v>1.7778933276472442</v>
      </c>
      <c r="S484" s="8">
        <f t="shared" ca="1" si="82"/>
        <v>2.9698594337489143E-2</v>
      </c>
    </row>
    <row r="485" spans="1:19" x14ac:dyDescent="0.75">
      <c r="A485" s="34"/>
      <c r="B485" s="36"/>
      <c r="C485" s="33"/>
      <c r="D485" s="16">
        <f t="shared" si="77"/>
        <v>161</v>
      </c>
      <c r="E485" s="1">
        <f t="shared" si="78"/>
        <v>5</v>
      </c>
      <c r="F485" s="6">
        <v>1</v>
      </c>
      <c r="G485" s="7">
        <f t="shared" ca="1" si="79"/>
        <v>1</v>
      </c>
      <c r="H485" s="7">
        <f t="shared" ca="1" si="83"/>
        <v>2</v>
      </c>
      <c r="I485" s="13">
        <f t="shared" ca="1" si="84"/>
        <v>1</v>
      </c>
      <c r="J485" s="6">
        <f t="shared" ca="1" si="85"/>
        <v>-0.7324114595202188</v>
      </c>
      <c r="K485" s="7">
        <f t="shared" ca="1" si="86"/>
        <v>1.7778933276472442</v>
      </c>
      <c r="L485" s="8">
        <f t="shared" ca="1" si="87"/>
        <v>2.9698594337489143E-2</v>
      </c>
      <c r="M485" s="13">
        <f ca="1">1/(1+EXP(-(prior_w0*x0_+prior_w1*x1_+prior_w2*x2_)))</f>
        <v>0.75117317717831333</v>
      </c>
      <c r="N485" s="6">
        <f ca="1">alpha*(y-h)*h*(1-h)*x0_</f>
        <v>4.6508727832646193E-3</v>
      </c>
      <c r="O485" s="7">
        <f ca="1">alpha*(y-h)*h*(1-h)*x1_</f>
        <v>4.6508727832646193E-3</v>
      </c>
      <c r="P485" s="8">
        <f ca="1">alpha*(y-h)*h*(1-h)*x2_</f>
        <v>9.3017455665292386E-3</v>
      </c>
      <c r="Q485" s="6">
        <f t="shared" ca="1" si="80"/>
        <v>-0.72776058673695421</v>
      </c>
      <c r="R485" s="7">
        <f t="shared" ca="1" si="81"/>
        <v>1.7825442004305088</v>
      </c>
      <c r="S485" s="8">
        <f t="shared" ca="1" si="82"/>
        <v>3.9000339904018383E-2</v>
      </c>
    </row>
    <row r="486" spans="1:19" x14ac:dyDescent="0.75">
      <c r="A486" s="34"/>
      <c r="B486" s="36"/>
      <c r="C486" s="33"/>
      <c r="D486" s="16">
        <f t="shared" si="77"/>
        <v>161</v>
      </c>
      <c r="E486" s="1">
        <f t="shared" si="78"/>
        <v>6</v>
      </c>
      <c r="F486" s="6">
        <v>1</v>
      </c>
      <c r="G486" s="7">
        <f t="shared" ca="1" si="79"/>
        <v>-1</v>
      </c>
      <c r="H486" s="7">
        <f t="shared" ca="1" si="83"/>
        <v>2</v>
      </c>
      <c r="I486" s="13">
        <f t="shared" ca="1" si="84"/>
        <v>0</v>
      </c>
      <c r="J486" s="6">
        <f t="shared" ca="1" si="85"/>
        <v>-0.72776058673695421</v>
      </c>
      <c r="K486" s="7">
        <f t="shared" ca="1" si="86"/>
        <v>1.7825442004305088</v>
      </c>
      <c r="L486" s="8">
        <f t="shared" ca="1" si="87"/>
        <v>3.9000339904018383E-2</v>
      </c>
      <c r="M486" s="13">
        <f ca="1">1/(1+EXP(-(prior_w0*x0_+prior_w1*x1_+prior_w2*x2_)))</f>
        <v>8.0742284239622361E-2</v>
      </c>
      <c r="N486" s="6">
        <f ca="1">alpha*(y-h)*h*(1-h)*x0_</f>
        <v>-5.9929319612289026E-4</v>
      </c>
      <c r="O486" s="7">
        <f ca="1">alpha*(y-h)*h*(1-h)*x1_</f>
        <v>5.9929319612289026E-4</v>
      </c>
      <c r="P486" s="8">
        <f ca="1">alpha*(y-h)*h*(1-h)*x2_</f>
        <v>-1.1985863922457805E-3</v>
      </c>
      <c r="Q486" s="6">
        <f t="shared" ca="1" si="80"/>
        <v>-0.72835987993307705</v>
      </c>
      <c r="R486" s="7">
        <f t="shared" ca="1" si="81"/>
        <v>1.7831434936266317</v>
      </c>
      <c r="S486" s="8">
        <f t="shared" ca="1" si="82"/>
        <v>3.7801753511772604E-2</v>
      </c>
    </row>
    <row r="487" spans="1:19" x14ac:dyDescent="0.75">
      <c r="A487" s="34"/>
      <c r="B487" s="36"/>
      <c r="C487" s="33"/>
      <c r="D487" s="16">
        <f t="shared" si="77"/>
        <v>161</v>
      </c>
      <c r="E487" s="1">
        <f t="shared" si="78"/>
        <v>7</v>
      </c>
      <c r="F487" s="6">
        <v>1</v>
      </c>
      <c r="G487" s="7">
        <f t="shared" ca="1" si="79"/>
        <v>0</v>
      </c>
      <c r="H487" s="7">
        <f t="shared" ca="1" si="83"/>
        <v>1</v>
      </c>
      <c r="I487" s="13">
        <f t="shared" ca="1" si="84"/>
        <v>0</v>
      </c>
      <c r="J487" s="6">
        <f t="shared" ca="1" si="85"/>
        <v>-0.72835987993307705</v>
      </c>
      <c r="K487" s="7">
        <f t="shared" ca="1" si="86"/>
        <v>1.7831434936266317</v>
      </c>
      <c r="L487" s="8">
        <f t="shared" ca="1" si="87"/>
        <v>3.7801753511772604E-2</v>
      </c>
      <c r="M487" s="13">
        <f ca="1">1/(1+EXP(-(prior_w0*x0_+prior_w1*x1_+prior_w2*x2_)))</f>
        <v>0.33390892674970202</v>
      </c>
      <c r="N487" s="6">
        <f ca="1">alpha*(y-h)*h*(1-h)*x0_</f>
        <v>-7.4265938355498407E-3</v>
      </c>
      <c r="O487" s="7">
        <f ca="1">alpha*(y-h)*h*(1-h)*x1_</f>
        <v>0</v>
      </c>
      <c r="P487" s="8">
        <f ca="1">alpha*(y-h)*h*(1-h)*x2_</f>
        <v>-7.4265938355498407E-3</v>
      </c>
      <c r="Q487" s="6">
        <f t="shared" ca="1" si="80"/>
        <v>-0.73578647376862694</v>
      </c>
      <c r="R487" s="7">
        <f t="shared" ca="1" si="81"/>
        <v>1.7831434936266317</v>
      </c>
      <c r="S487" s="8">
        <f t="shared" ca="1" si="82"/>
        <v>3.0375159676222764E-2</v>
      </c>
    </row>
    <row r="488" spans="1:19" x14ac:dyDescent="0.75">
      <c r="A488" s="34"/>
      <c r="B488" s="36"/>
      <c r="C488" s="33"/>
      <c r="D488" s="16">
        <f t="shared" si="77"/>
        <v>162</v>
      </c>
      <c r="E488" s="1">
        <f t="shared" si="78"/>
        <v>5</v>
      </c>
      <c r="F488" s="6">
        <v>1</v>
      </c>
      <c r="G488" s="7">
        <f t="shared" ca="1" si="79"/>
        <v>1</v>
      </c>
      <c r="H488" s="7">
        <f t="shared" ca="1" si="83"/>
        <v>2</v>
      </c>
      <c r="I488" s="13">
        <f t="shared" ca="1" si="84"/>
        <v>1</v>
      </c>
      <c r="J488" s="6">
        <f t="shared" ca="1" si="85"/>
        <v>-0.73578647376862694</v>
      </c>
      <c r="K488" s="7">
        <f t="shared" ca="1" si="86"/>
        <v>1.7831434936266317</v>
      </c>
      <c r="L488" s="8">
        <f t="shared" ca="1" si="87"/>
        <v>3.0375159676222764E-2</v>
      </c>
      <c r="M488" s="13">
        <f ca="1">1/(1+EXP(-(prior_w0*x0_+prior_w1*x1_+prior_w2*x2_)))</f>
        <v>0.75177609261065093</v>
      </c>
      <c r="N488" s="6">
        <f ca="1">alpha*(y-h)*h*(1-h)*x0_</f>
        <v>4.6320765288104943E-3</v>
      </c>
      <c r="O488" s="7">
        <f ca="1">alpha*(y-h)*h*(1-h)*x1_</f>
        <v>4.6320765288104943E-3</v>
      </c>
      <c r="P488" s="8">
        <f ca="1">alpha*(y-h)*h*(1-h)*x2_</f>
        <v>9.2641530576209885E-3</v>
      </c>
      <c r="Q488" s="6">
        <f t="shared" ca="1" si="80"/>
        <v>-0.73115439723981646</v>
      </c>
      <c r="R488" s="7">
        <f t="shared" ca="1" si="81"/>
        <v>1.7877755701554423</v>
      </c>
      <c r="S488" s="8">
        <f t="shared" ca="1" si="82"/>
        <v>3.9639312733843753E-2</v>
      </c>
    </row>
    <row r="489" spans="1:19" x14ac:dyDescent="0.75">
      <c r="A489" s="34"/>
      <c r="B489" s="36"/>
      <c r="C489" s="33"/>
      <c r="D489" s="16">
        <f t="shared" si="77"/>
        <v>162</v>
      </c>
      <c r="E489" s="1">
        <f t="shared" si="78"/>
        <v>6</v>
      </c>
      <c r="F489" s="6">
        <v>1</v>
      </c>
      <c r="G489" s="7">
        <f t="shared" ca="1" si="79"/>
        <v>-1</v>
      </c>
      <c r="H489" s="7">
        <f t="shared" ca="1" si="83"/>
        <v>2</v>
      </c>
      <c r="I489" s="13">
        <f t="shared" ca="1" si="84"/>
        <v>0</v>
      </c>
      <c r="J489" s="6">
        <f t="shared" ca="1" si="85"/>
        <v>-0.73115439723981646</v>
      </c>
      <c r="K489" s="7">
        <f t="shared" ca="1" si="86"/>
        <v>1.7877755701554423</v>
      </c>
      <c r="L489" s="8">
        <f t="shared" ca="1" si="87"/>
        <v>3.9639312733843753E-2</v>
      </c>
      <c r="M489" s="13">
        <f ca="1">1/(1+EXP(-(prior_w0*x0_+prior_w1*x1_+prior_w2*x2_)))</f>
        <v>8.0198627801680591E-2</v>
      </c>
      <c r="N489" s="6">
        <f ca="1">alpha*(y-h)*h*(1-h)*x0_</f>
        <v>-5.9159967709229006E-4</v>
      </c>
      <c r="O489" s="7">
        <f ca="1">alpha*(y-h)*h*(1-h)*x1_</f>
        <v>5.9159967709229006E-4</v>
      </c>
      <c r="P489" s="8">
        <f ca="1">alpha*(y-h)*h*(1-h)*x2_</f>
        <v>-1.1831993541845801E-3</v>
      </c>
      <c r="Q489" s="6">
        <f t="shared" ca="1" si="80"/>
        <v>-0.73174599691690878</v>
      </c>
      <c r="R489" s="7">
        <f t="shared" ca="1" si="81"/>
        <v>1.7883671698325345</v>
      </c>
      <c r="S489" s="8">
        <f t="shared" ca="1" si="82"/>
        <v>3.8456113379659172E-2</v>
      </c>
    </row>
    <row r="490" spans="1:19" x14ac:dyDescent="0.75">
      <c r="A490" s="34"/>
      <c r="B490" s="36"/>
      <c r="C490" s="33"/>
      <c r="D490" s="16">
        <f t="shared" si="77"/>
        <v>162</v>
      </c>
      <c r="E490" s="1">
        <f t="shared" si="78"/>
        <v>7</v>
      </c>
      <c r="F490" s="6">
        <v>1</v>
      </c>
      <c r="G490" s="7">
        <f t="shared" ca="1" si="79"/>
        <v>0</v>
      </c>
      <c r="H490" s="7">
        <f t="shared" ca="1" si="83"/>
        <v>1</v>
      </c>
      <c r="I490" s="13">
        <f t="shared" ca="1" si="84"/>
        <v>0</v>
      </c>
      <c r="J490" s="6">
        <f t="shared" ca="1" si="85"/>
        <v>-0.73174599691690878</v>
      </c>
      <c r="K490" s="7">
        <f t="shared" ca="1" si="86"/>
        <v>1.7883671698325345</v>
      </c>
      <c r="L490" s="8">
        <f t="shared" ca="1" si="87"/>
        <v>3.8456113379659172E-2</v>
      </c>
      <c r="M490" s="13">
        <f ca="1">1/(1+EXP(-(prior_w0*x0_+prior_w1*x1_+prior_w2*x2_)))</f>
        <v>0.33330162231486232</v>
      </c>
      <c r="N490" s="6">
        <f ca="1">alpha*(y-h)*h*(1-h)*x0_</f>
        <v>-7.4063503734615637E-3</v>
      </c>
      <c r="O490" s="7">
        <f ca="1">alpha*(y-h)*h*(1-h)*x1_</f>
        <v>0</v>
      </c>
      <c r="P490" s="8">
        <f ca="1">alpha*(y-h)*h*(1-h)*x2_</f>
        <v>-7.4063503734615637E-3</v>
      </c>
      <c r="Q490" s="6">
        <f t="shared" ca="1" si="80"/>
        <v>-0.73915234729037038</v>
      </c>
      <c r="R490" s="7">
        <f t="shared" ca="1" si="81"/>
        <v>1.7883671698325345</v>
      </c>
      <c r="S490" s="8">
        <f t="shared" ca="1" si="82"/>
        <v>3.1049763006197609E-2</v>
      </c>
    </row>
    <row r="491" spans="1:19" x14ac:dyDescent="0.75">
      <c r="A491" s="34"/>
      <c r="B491" s="36"/>
      <c r="C491" s="33"/>
      <c r="D491" s="16">
        <f t="shared" si="77"/>
        <v>163</v>
      </c>
      <c r="E491" s="1">
        <f t="shared" si="78"/>
        <v>5</v>
      </c>
      <c r="F491" s="6">
        <v>1</v>
      </c>
      <c r="G491" s="7">
        <f t="shared" ca="1" si="79"/>
        <v>1</v>
      </c>
      <c r="H491" s="7">
        <f t="shared" ca="1" si="83"/>
        <v>2</v>
      </c>
      <c r="I491" s="13">
        <f t="shared" ca="1" si="84"/>
        <v>1</v>
      </c>
      <c r="J491" s="6">
        <f t="shared" ca="1" si="85"/>
        <v>-0.73915234729037038</v>
      </c>
      <c r="K491" s="7">
        <f t="shared" ca="1" si="86"/>
        <v>1.7883671698325345</v>
      </c>
      <c r="L491" s="8">
        <f t="shared" ca="1" si="87"/>
        <v>3.1049763006197609E-2</v>
      </c>
      <c r="M491" s="13">
        <f ca="1">1/(1+EXP(-(prior_w0*x0_+prior_w1*x1_+prior_w2*x2_)))</f>
        <v>0.75237406542871299</v>
      </c>
      <c r="N491" s="6">
        <f ca="1">alpha*(y-h)*h*(1-h)*x0_</f>
        <v>4.613452698086805E-3</v>
      </c>
      <c r="O491" s="7">
        <f ca="1">alpha*(y-h)*h*(1-h)*x1_</f>
        <v>4.613452698086805E-3</v>
      </c>
      <c r="P491" s="8">
        <f ca="1">alpha*(y-h)*h*(1-h)*x2_</f>
        <v>9.2269053961736101E-3</v>
      </c>
      <c r="Q491" s="6">
        <f t="shared" ca="1" si="80"/>
        <v>-0.73453889459228361</v>
      </c>
      <c r="R491" s="7">
        <f t="shared" ca="1" si="81"/>
        <v>1.7929806225306213</v>
      </c>
      <c r="S491" s="8">
        <f t="shared" ca="1" si="82"/>
        <v>4.0276668402371221E-2</v>
      </c>
    </row>
    <row r="492" spans="1:19" x14ac:dyDescent="0.75">
      <c r="A492" s="34"/>
      <c r="B492" s="36"/>
      <c r="C492" s="33"/>
      <c r="D492" s="16">
        <f t="shared" si="77"/>
        <v>163</v>
      </c>
      <c r="E492" s="1">
        <f t="shared" si="78"/>
        <v>6</v>
      </c>
      <c r="F492" s="6">
        <v>1</v>
      </c>
      <c r="G492" s="7">
        <f t="shared" ca="1" si="79"/>
        <v>-1</v>
      </c>
      <c r="H492" s="7">
        <f t="shared" ca="1" si="83"/>
        <v>2</v>
      </c>
      <c r="I492" s="13">
        <f t="shared" ca="1" si="84"/>
        <v>0</v>
      </c>
      <c r="J492" s="6">
        <f t="shared" ca="1" si="85"/>
        <v>-0.73453889459228361</v>
      </c>
      <c r="K492" s="7">
        <f t="shared" ca="1" si="86"/>
        <v>1.7929806225306213</v>
      </c>
      <c r="L492" s="8">
        <f t="shared" ca="1" si="87"/>
        <v>4.0276668402371221E-2</v>
      </c>
      <c r="M492" s="13">
        <f ca="1">1/(1+EXP(-(prior_w0*x0_+prior_w1*x1_+prior_w2*x2_)))</f>
        <v>7.9660689810701873E-2</v>
      </c>
      <c r="N492" s="6">
        <f ca="1">alpha*(y-h)*h*(1-h)*x0_</f>
        <v>-5.8403126642795505E-4</v>
      </c>
      <c r="O492" s="7">
        <f ca="1">alpha*(y-h)*h*(1-h)*x1_</f>
        <v>5.8403126642795505E-4</v>
      </c>
      <c r="P492" s="8">
        <f ca="1">alpha*(y-h)*h*(1-h)*x2_</f>
        <v>-1.1680625328559101E-3</v>
      </c>
      <c r="Q492" s="6">
        <f t="shared" ca="1" si="80"/>
        <v>-0.73512292585871153</v>
      </c>
      <c r="R492" s="7">
        <f t="shared" ca="1" si="81"/>
        <v>1.7935646537970493</v>
      </c>
      <c r="S492" s="8">
        <f t="shared" ca="1" si="82"/>
        <v>3.9108605869515312E-2</v>
      </c>
    </row>
    <row r="493" spans="1:19" x14ac:dyDescent="0.75">
      <c r="A493" s="34"/>
      <c r="B493" s="36"/>
      <c r="C493" s="33"/>
      <c r="D493" s="16">
        <f t="shared" si="77"/>
        <v>163</v>
      </c>
      <c r="E493" s="1">
        <f t="shared" si="78"/>
        <v>7</v>
      </c>
      <c r="F493" s="6">
        <v>1</v>
      </c>
      <c r="G493" s="7">
        <f t="shared" ca="1" si="79"/>
        <v>0</v>
      </c>
      <c r="H493" s="7">
        <f t="shared" ca="1" si="83"/>
        <v>1</v>
      </c>
      <c r="I493" s="13">
        <f t="shared" ca="1" si="84"/>
        <v>0</v>
      </c>
      <c r="J493" s="6">
        <f t="shared" ca="1" si="85"/>
        <v>-0.73512292585871153</v>
      </c>
      <c r="K493" s="7">
        <f t="shared" ca="1" si="86"/>
        <v>1.7935646537970493</v>
      </c>
      <c r="L493" s="8">
        <f t="shared" ca="1" si="87"/>
        <v>3.9108605869515312E-2</v>
      </c>
      <c r="M493" s="13">
        <f ca="1">1/(1+EXP(-(prior_w0*x0_+prior_w1*x1_+prior_w2*x2_)))</f>
        <v>0.33269649599111273</v>
      </c>
      <c r="N493" s="6">
        <f ca="1">alpha*(y-h)*h*(1-h)*x0_</f>
        <v>-7.3861795218277439E-3</v>
      </c>
      <c r="O493" s="7">
        <f ca="1">alpha*(y-h)*h*(1-h)*x1_</f>
        <v>0</v>
      </c>
      <c r="P493" s="8">
        <f ca="1">alpha*(y-h)*h*(1-h)*x2_</f>
        <v>-7.3861795218277439E-3</v>
      </c>
      <c r="Q493" s="6">
        <f t="shared" ca="1" si="80"/>
        <v>-0.74250910538053927</v>
      </c>
      <c r="R493" s="7">
        <f t="shared" ca="1" si="81"/>
        <v>1.7935646537970493</v>
      </c>
      <c r="S493" s="8">
        <f t="shared" ca="1" si="82"/>
        <v>3.1722426347687571E-2</v>
      </c>
    </row>
    <row r="494" spans="1:19" x14ac:dyDescent="0.75">
      <c r="A494" s="34"/>
      <c r="B494" s="36"/>
      <c r="C494" s="33"/>
      <c r="D494" s="16">
        <f t="shared" si="77"/>
        <v>164</v>
      </c>
      <c r="E494" s="1">
        <f t="shared" si="78"/>
        <v>5</v>
      </c>
      <c r="F494" s="6">
        <v>1</v>
      </c>
      <c r="G494" s="7">
        <f t="shared" ca="1" si="79"/>
        <v>1</v>
      </c>
      <c r="H494" s="7">
        <f t="shared" ca="1" si="83"/>
        <v>2</v>
      </c>
      <c r="I494" s="13">
        <f t="shared" ca="1" si="84"/>
        <v>1</v>
      </c>
      <c r="J494" s="6">
        <f t="shared" ca="1" si="85"/>
        <v>-0.74250910538053927</v>
      </c>
      <c r="K494" s="7">
        <f t="shared" ca="1" si="86"/>
        <v>1.7935646537970493</v>
      </c>
      <c r="L494" s="8">
        <f t="shared" ca="1" si="87"/>
        <v>3.1722426347687571E-2</v>
      </c>
      <c r="M494" s="13">
        <f ca="1">1/(1+EXP(-(prior_w0*x0_+prior_w1*x1_+prior_w2*x2_)))</f>
        <v>0.75296717297153803</v>
      </c>
      <c r="N494" s="6">
        <f ca="1">alpha*(y-h)*h*(1-h)*x0_</f>
        <v>4.5949985598588506E-3</v>
      </c>
      <c r="O494" s="7">
        <f ca="1">alpha*(y-h)*h*(1-h)*x1_</f>
        <v>4.5949985598588506E-3</v>
      </c>
      <c r="P494" s="8">
        <f ca="1">alpha*(y-h)*h*(1-h)*x2_</f>
        <v>9.1899971197177011E-3</v>
      </c>
      <c r="Q494" s="6">
        <f t="shared" ca="1" si="80"/>
        <v>-0.73791410682068037</v>
      </c>
      <c r="R494" s="7">
        <f t="shared" ca="1" si="81"/>
        <v>1.7981596523569081</v>
      </c>
      <c r="S494" s="8">
        <f t="shared" ca="1" si="82"/>
        <v>4.0912423467405271E-2</v>
      </c>
    </row>
    <row r="495" spans="1:19" x14ac:dyDescent="0.75">
      <c r="A495" s="34"/>
      <c r="B495" s="36"/>
      <c r="C495" s="33"/>
      <c r="D495" s="16">
        <f t="shared" si="77"/>
        <v>164</v>
      </c>
      <c r="E495" s="1">
        <f t="shared" si="78"/>
        <v>6</v>
      </c>
      <c r="F495" s="6">
        <v>1</v>
      </c>
      <c r="G495" s="7">
        <f t="shared" ca="1" si="79"/>
        <v>-1</v>
      </c>
      <c r="H495" s="7">
        <f t="shared" ca="1" si="83"/>
        <v>2</v>
      </c>
      <c r="I495" s="13">
        <f t="shared" ca="1" si="84"/>
        <v>0</v>
      </c>
      <c r="J495" s="6">
        <f t="shared" ca="1" si="85"/>
        <v>-0.73791410682068037</v>
      </c>
      <c r="K495" s="7">
        <f t="shared" ca="1" si="86"/>
        <v>1.7981596523569081</v>
      </c>
      <c r="L495" s="8">
        <f t="shared" ca="1" si="87"/>
        <v>4.0912423467405271E-2</v>
      </c>
      <c r="M495" s="13">
        <f ca="1">1/(1+EXP(-(prior_w0*x0_+prior_w1*x1_+prior_w2*x2_)))</f>
        <v>7.9128389149171738E-2</v>
      </c>
      <c r="N495" s="6">
        <f ca="1">alpha*(y-h)*h*(1-h)*x0_</f>
        <v>-5.7658552305321306E-4</v>
      </c>
      <c r="O495" s="7">
        <f ca="1">alpha*(y-h)*h*(1-h)*x1_</f>
        <v>5.7658552305321306E-4</v>
      </c>
      <c r="P495" s="8">
        <f ca="1">alpha*(y-h)*h*(1-h)*x2_</f>
        <v>-1.1531710461064261E-3</v>
      </c>
      <c r="Q495" s="6">
        <f t="shared" ca="1" si="80"/>
        <v>-0.73849069234373355</v>
      </c>
      <c r="R495" s="7">
        <f t="shared" ca="1" si="81"/>
        <v>1.7987362378799614</v>
      </c>
      <c r="S495" s="8">
        <f t="shared" ca="1" si="82"/>
        <v>3.9759252421298845E-2</v>
      </c>
    </row>
    <row r="496" spans="1:19" x14ac:dyDescent="0.75">
      <c r="A496" s="34"/>
      <c r="B496" s="36"/>
      <c r="C496" s="33"/>
      <c r="D496" s="16">
        <f t="shared" si="77"/>
        <v>164</v>
      </c>
      <c r="E496" s="1">
        <f t="shared" si="78"/>
        <v>7</v>
      </c>
      <c r="F496" s="6">
        <v>1</v>
      </c>
      <c r="G496" s="7">
        <f t="shared" ca="1" si="79"/>
        <v>0</v>
      </c>
      <c r="H496" s="7">
        <f t="shared" ca="1" si="83"/>
        <v>1</v>
      </c>
      <c r="I496" s="13">
        <f t="shared" ca="1" si="84"/>
        <v>0</v>
      </c>
      <c r="J496" s="6">
        <f t="shared" ca="1" si="85"/>
        <v>-0.73849069234373355</v>
      </c>
      <c r="K496" s="7">
        <f t="shared" ca="1" si="86"/>
        <v>1.7987362378799614</v>
      </c>
      <c r="L496" s="8">
        <f t="shared" ca="1" si="87"/>
        <v>3.9759252421298845E-2</v>
      </c>
      <c r="M496" s="13">
        <f ca="1">1/(1+EXP(-(prior_w0*x0_+prior_w1*x1_+prior_w2*x2_)))</f>
        <v>0.33209354391440687</v>
      </c>
      <c r="N496" s="6">
        <f ca="1">alpha*(y-h)*h*(1-h)*x0_</f>
        <v>-7.366081284008473E-3</v>
      </c>
      <c r="O496" s="7">
        <f ca="1">alpha*(y-h)*h*(1-h)*x1_</f>
        <v>0</v>
      </c>
      <c r="P496" s="8">
        <f ca="1">alpha*(y-h)*h*(1-h)*x2_</f>
        <v>-7.366081284008473E-3</v>
      </c>
      <c r="Q496" s="6">
        <f t="shared" ca="1" si="80"/>
        <v>-0.74585677362774205</v>
      </c>
      <c r="R496" s="7">
        <f t="shared" ca="1" si="81"/>
        <v>1.7987362378799614</v>
      </c>
      <c r="S496" s="8">
        <f t="shared" ca="1" si="82"/>
        <v>3.2393171137290372E-2</v>
      </c>
    </row>
    <row r="497" spans="1:19" x14ac:dyDescent="0.75">
      <c r="A497" s="34"/>
      <c r="B497" s="36"/>
      <c r="C497" s="33"/>
      <c r="D497" s="16">
        <f t="shared" si="77"/>
        <v>165</v>
      </c>
      <c r="E497" s="1">
        <f t="shared" si="78"/>
        <v>5</v>
      </c>
      <c r="F497" s="6">
        <v>1</v>
      </c>
      <c r="G497" s="7">
        <f t="shared" ca="1" si="79"/>
        <v>1</v>
      </c>
      <c r="H497" s="7">
        <f t="shared" ca="1" si="83"/>
        <v>2</v>
      </c>
      <c r="I497" s="13">
        <f t="shared" ca="1" si="84"/>
        <v>1</v>
      </c>
      <c r="J497" s="6">
        <f t="shared" ca="1" si="85"/>
        <v>-0.74585677362774205</v>
      </c>
      <c r="K497" s="7">
        <f t="shared" ca="1" si="86"/>
        <v>1.7987362378799614</v>
      </c>
      <c r="L497" s="8">
        <f t="shared" ca="1" si="87"/>
        <v>3.2393171137290372E-2</v>
      </c>
      <c r="M497" s="13">
        <f ca="1">1/(1+EXP(-(prior_w0*x0_+prior_w1*x1_+prior_w2*x2_)))</f>
        <v>0.75355549088247231</v>
      </c>
      <c r="N497" s="6">
        <f ca="1">alpha*(y-h)*h*(1-h)*x0_</f>
        <v>4.5767114424874033E-3</v>
      </c>
      <c r="O497" s="7">
        <f ca="1">alpha*(y-h)*h*(1-h)*x1_</f>
        <v>4.5767114424874033E-3</v>
      </c>
      <c r="P497" s="8">
        <f ca="1">alpha*(y-h)*h*(1-h)*x2_</f>
        <v>9.1534228849748066E-3</v>
      </c>
      <c r="Q497" s="6">
        <f t="shared" ca="1" si="80"/>
        <v>-0.74128006218525466</v>
      </c>
      <c r="R497" s="7">
        <f t="shared" ca="1" si="81"/>
        <v>1.8033129493224489</v>
      </c>
      <c r="S497" s="8">
        <f t="shared" ca="1" si="82"/>
        <v>4.1546594022265182E-2</v>
      </c>
    </row>
    <row r="498" spans="1:19" x14ac:dyDescent="0.75">
      <c r="A498" s="34"/>
      <c r="B498" s="36"/>
      <c r="C498" s="33"/>
      <c r="D498" s="16">
        <f t="shared" si="77"/>
        <v>165</v>
      </c>
      <c r="E498" s="1">
        <f t="shared" si="78"/>
        <v>6</v>
      </c>
      <c r="F498" s="6">
        <v>1</v>
      </c>
      <c r="G498" s="7">
        <f t="shared" ca="1" si="79"/>
        <v>-1</v>
      </c>
      <c r="H498" s="7">
        <f t="shared" ca="1" si="83"/>
        <v>2</v>
      </c>
      <c r="I498" s="13">
        <f t="shared" ca="1" si="84"/>
        <v>0</v>
      </c>
      <c r="J498" s="6">
        <f t="shared" ca="1" si="85"/>
        <v>-0.74128006218525466</v>
      </c>
      <c r="K498" s="7">
        <f t="shared" ca="1" si="86"/>
        <v>1.8033129493224489</v>
      </c>
      <c r="L498" s="8">
        <f t="shared" ca="1" si="87"/>
        <v>4.1546594022265182E-2</v>
      </c>
      <c r="M498" s="13">
        <f ca="1">1/(1+EXP(-(prior_w0*x0_+prior_w1*x1_+prior_w2*x2_)))</f>
        <v>7.8601646140019688E-2</v>
      </c>
      <c r="N498" s="6">
        <f ca="1">alpha*(y-h)*h*(1-h)*x0_</f>
        <v>-5.6926006099203145E-4</v>
      </c>
      <c r="O498" s="7">
        <f ca="1">alpha*(y-h)*h*(1-h)*x1_</f>
        <v>5.6926006099203145E-4</v>
      </c>
      <c r="P498" s="8">
        <f ca="1">alpha*(y-h)*h*(1-h)*x2_</f>
        <v>-1.1385201219840629E-3</v>
      </c>
      <c r="Q498" s="6">
        <f t="shared" ca="1" si="80"/>
        <v>-0.74184932224624667</v>
      </c>
      <c r="R498" s="7">
        <f t="shared" ca="1" si="81"/>
        <v>1.803882209383441</v>
      </c>
      <c r="S498" s="8">
        <f t="shared" ca="1" si="82"/>
        <v>4.0408073900281116E-2</v>
      </c>
    </row>
    <row r="499" spans="1:19" x14ac:dyDescent="0.75">
      <c r="A499" s="34"/>
      <c r="B499" s="36"/>
      <c r="C499" s="33"/>
      <c r="D499" s="16">
        <f t="shared" si="77"/>
        <v>165</v>
      </c>
      <c r="E499" s="1">
        <f t="shared" si="78"/>
        <v>7</v>
      </c>
      <c r="F499" s="6">
        <v>1</v>
      </c>
      <c r="G499" s="7">
        <f t="shared" ca="1" si="79"/>
        <v>0</v>
      </c>
      <c r="H499" s="7">
        <f t="shared" ca="1" si="83"/>
        <v>1</v>
      </c>
      <c r="I499" s="13">
        <f t="shared" ca="1" si="84"/>
        <v>0</v>
      </c>
      <c r="J499" s="6">
        <f t="shared" ca="1" si="85"/>
        <v>-0.74184932224624667</v>
      </c>
      <c r="K499" s="7">
        <f t="shared" ca="1" si="86"/>
        <v>1.803882209383441</v>
      </c>
      <c r="L499" s="8">
        <f t="shared" ca="1" si="87"/>
        <v>4.0408073900281116E-2</v>
      </c>
      <c r="M499" s="13">
        <f ca="1">1/(1+EXP(-(prior_w0*x0_+prior_w1*x1_+prior_w2*x2_)))</f>
        <v>0.33149276201384598</v>
      </c>
      <c r="N499" s="6">
        <f ca="1">alpha*(y-h)*h*(1-h)*x0_</f>
        <v>-7.3460556536220217E-3</v>
      </c>
      <c r="O499" s="7">
        <f ca="1">alpha*(y-h)*h*(1-h)*x1_</f>
        <v>0</v>
      </c>
      <c r="P499" s="8">
        <f ca="1">alpha*(y-h)*h*(1-h)*x2_</f>
        <v>-7.3460556536220217E-3</v>
      </c>
      <c r="Q499" s="6">
        <f t="shared" ca="1" si="80"/>
        <v>-0.74919537789986868</v>
      </c>
      <c r="R499" s="7">
        <f t="shared" ca="1" si="81"/>
        <v>1.803882209383441</v>
      </c>
      <c r="S499" s="8">
        <f t="shared" ca="1" si="82"/>
        <v>3.3062018246659095E-2</v>
      </c>
    </row>
    <row r="500" spans="1:19" x14ac:dyDescent="0.75">
      <c r="A500" s="34"/>
      <c r="B500" s="36"/>
      <c r="C500" s="33"/>
      <c r="D500" s="16">
        <f t="shared" si="77"/>
        <v>166</v>
      </c>
      <c r="E500" s="1">
        <f t="shared" si="78"/>
        <v>5</v>
      </c>
      <c r="F500" s="6">
        <v>1</v>
      </c>
      <c r="G500" s="7">
        <f t="shared" ca="1" si="79"/>
        <v>1</v>
      </c>
      <c r="H500" s="7">
        <f t="shared" ca="1" si="83"/>
        <v>2</v>
      </c>
      <c r="I500" s="13">
        <f t="shared" ca="1" si="84"/>
        <v>1</v>
      </c>
      <c r="J500" s="6">
        <f t="shared" ca="1" si="85"/>
        <v>-0.74919537789986868</v>
      </c>
      <c r="K500" s="7">
        <f t="shared" ca="1" si="86"/>
        <v>1.803882209383441</v>
      </c>
      <c r="L500" s="8">
        <f t="shared" ca="1" si="87"/>
        <v>3.3062018246659095E-2</v>
      </c>
      <c r="M500" s="13">
        <f ca="1">1/(1+EXP(-(prior_w0*x0_+prior_w1*x1_+prior_w2*x2_)))</f>
        <v>0.75413909315408134</v>
      </c>
      <c r="N500" s="6">
        <f ca="1">alpha*(y-h)*h*(1-h)*x0_</f>
        <v>4.5585887323709414E-3</v>
      </c>
      <c r="O500" s="7">
        <f ca="1">alpha*(y-h)*h*(1-h)*x1_</f>
        <v>4.5585887323709414E-3</v>
      </c>
      <c r="P500" s="8">
        <f ca="1">alpha*(y-h)*h*(1-h)*x2_</f>
        <v>9.1171774647418827E-3</v>
      </c>
      <c r="Q500" s="6">
        <f t="shared" ca="1" si="80"/>
        <v>-0.74463678916749776</v>
      </c>
      <c r="R500" s="7">
        <f t="shared" ca="1" si="81"/>
        <v>1.8084407981158119</v>
      </c>
      <c r="S500" s="8">
        <f t="shared" ca="1" si="82"/>
        <v>4.2179195711400976E-2</v>
      </c>
    </row>
    <row r="501" spans="1:19" x14ac:dyDescent="0.75">
      <c r="A501" s="34"/>
      <c r="B501" s="36"/>
      <c r="C501" s="33"/>
      <c r="D501" s="16">
        <f t="shared" si="77"/>
        <v>166</v>
      </c>
      <c r="E501" s="1">
        <f t="shared" si="78"/>
        <v>6</v>
      </c>
      <c r="F501" s="6">
        <v>1</v>
      </c>
      <c r="G501" s="7">
        <f t="shared" ca="1" si="79"/>
        <v>-1</v>
      </c>
      <c r="H501" s="7">
        <f t="shared" ca="1" si="83"/>
        <v>2</v>
      </c>
      <c r="I501" s="13">
        <f t="shared" ca="1" si="84"/>
        <v>0</v>
      </c>
      <c r="J501" s="6">
        <f t="shared" ca="1" si="85"/>
        <v>-0.74463678916749776</v>
      </c>
      <c r="K501" s="7">
        <f t="shared" ca="1" si="86"/>
        <v>1.8084407981158119</v>
      </c>
      <c r="L501" s="8">
        <f t="shared" ca="1" si="87"/>
        <v>4.2179195711400976E-2</v>
      </c>
      <c r="M501" s="13">
        <f ca="1">1/(1+EXP(-(prior_w0*x0_+prior_w1*x1_+prior_w2*x2_)))</f>
        <v>7.8080382516269004E-2</v>
      </c>
      <c r="N501" s="6">
        <f ca="1">alpha*(y-h)*h*(1-h)*x0_</f>
        <v>-5.6205254797249177E-4</v>
      </c>
      <c r="O501" s="7">
        <f ca="1">alpha*(y-h)*h*(1-h)*x1_</f>
        <v>5.6205254797249177E-4</v>
      </c>
      <c r="P501" s="8">
        <f ca="1">alpha*(y-h)*h*(1-h)*x2_</f>
        <v>-1.1241050959449835E-3</v>
      </c>
      <c r="Q501" s="6">
        <f t="shared" ca="1" si="80"/>
        <v>-0.74519884171547024</v>
      </c>
      <c r="R501" s="7">
        <f t="shared" ca="1" si="81"/>
        <v>1.8090028506637845</v>
      </c>
      <c r="S501" s="8">
        <f t="shared" ca="1" si="82"/>
        <v>4.1055090615455994E-2</v>
      </c>
    </row>
    <row r="502" spans="1:19" x14ac:dyDescent="0.75">
      <c r="A502" s="34"/>
      <c r="B502" s="36"/>
      <c r="C502" s="33"/>
      <c r="D502" s="16">
        <f t="shared" si="77"/>
        <v>166</v>
      </c>
      <c r="E502" s="1">
        <f t="shared" si="78"/>
        <v>7</v>
      </c>
      <c r="F502" s="6">
        <v>1</v>
      </c>
      <c r="G502" s="7">
        <f t="shared" ca="1" si="79"/>
        <v>0</v>
      </c>
      <c r="H502" s="7">
        <f t="shared" ca="1" si="83"/>
        <v>1</v>
      </c>
      <c r="I502" s="13">
        <f t="shared" ca="1" si="84"/>
        <v>0</v>
      </c>
      <c r="J502" s="6">
        <f t="shared" ca="1" si="85"/>
        <v>-0.74519884171547024</v>
      </c>
      <c r="K502" s="7">
        <f t="shared" ca="1" si="86"/>
        <v>1.8090028506637845</v>
      </c>
      <c r="L502" s="8">
        <f t="shared" ca="1" si="87"/>
        <v>4.1055090615455994E-2</v>
      </c>
      <c r="M502" s="13">
        <f ca="1">1/(1+EXP(-(prior_w0*x0_+prior_w1*x1_+prior_w2*x2_)))</f>
        <v>0.33089414602007644</v>
      </c>
      <c r="N502" s="6">
        <f ca="1">alpha*(y-h)*h*(1-h)*x0_</f>
        <v>-7.3261026148595367E-3</v>
      </c>
      <c r="O502" s="7">
        <f ca="1">alpha*(y-h)*h*(1-h)*x1_</f>
        <v>0</v>
      </c>
      <c r="P502" s="8">
        <f ca="1">alpha*(y-h)*h*(1-h)*x2_</f>
        <v>-7.3261026148595367E-3</v>
      </c>
      <c r="Q502" s="6">
        <f t="shared" ca="1" si="80"/>
        <v>-0.75252494433032979</v>
      </c>
      <c r="R502" s="7">
        <f t="shared" ca="1" si="81"/>
        <v>1.8090028506637845</v>
      </c>
      <c r="S502" s="8">
        <f t="shared" ca="1" si="82"/>
        <v>3.3728988000596455E-2</v>
      </c>
    </row>
    <row r="503" spans="1:19" x14ac:dyDescent="0.75">
      <c r="A503" s="34"/>
      <c r="B503" s="36"/>
      <c r="C503" s="33"/>
      <c r="D503" s="16">
        <f t="shared" si="77"/>
        <v>167</v>
      </c>
      <c r="E503" s="1">
        <f t="shared" si="78"/>
        <v>5</v>
      </c>
      <c r="F503" s="6">
        <v>1</v>
      </c>
      <c r="G503" s="7">
        <f t="shared" ca="1" si="79"/>
        <v>1</v>
      </c>
      <c r="H503" s="7">
        <f t="shared" ca="1" si="83"/>
        <v>2</v>
      </c>
      <c r="I503" s="13">
        <f t="shared" ca="1" si="84"/>
        <v>1</v>
      </c>
      <c r="J503" s="6">
        <f t="shared" ca="1" si="85"/>
        <v>-0.75252494433032979</v>
      </c>
      <c r="K503" s="7">
        <f t="shared" ca="1" si="86"/>
        <v>1.8090028506637845</v>
      </c>
      <c r="L503" s="8">
        <f t="shared" ca="1" si="87"/>
        <v>3.3728988000596455E-2</v>
      </c>
      <c r="M503" s="13">
        <f ca="1">1/(1+EXP(-(prior_w0*x0_+prior_w1*x1_+prior_w2*x2_)))</f>
        <v>0.75471805217171062</v>
      </c>
      <c r="N503" s="6">
        <f ca="1">alpha*(y-h)*h*(1-h)*x0_</f>
        <v>4.5406278724332404E-3</v>
      </c>
      <c r="O503" s="7">
        <f ca="1">alpha*(y-h)*h*(1-h)*x1_</f>
        <v>4.5406278724332404E-3</v>
      </c>
      <c r="P503" s="8">
        <f ca="1">alpha*(y-h)*h*(1-h)*x2_</f>
        <v>9.0812557448664809E-3</v>
      </c>
      <c r="Q503" s="6">
        <f t="shared" ca="1" si="80"/>
        <v>-0.74798431645789654</v>
      </c>
      <c r="R503" s="7">
        <f t="shared" ca="1" si="81"/>
        <v>1.8135434785362177</v>
      </c>
      <c r="S503" s="8">
        <f t="shared" ca="1" si="82"/>
        <v>4.2810243745462939E-2</v>
      </c>
    </row>
    <row r="504" spans="1:19" x14ac:dyDescent="0.75">
      <c r="A504" s="37"/>
      <c r="B504" s="38"/>
      <c r="C504" s="39"/>
      <c r="D504" s="17">
        <f t="shared" si="77"/>
        <v>167</v>
      </c>
      <c r="E504" s="1">
        <f t="shared" si="78"/>
        <v>6</v>
      </c>
      <c r="F504" s="9">
        <v>1</v>
      </c>
      <c r="G504" s="10">
        <f t="shared" ca="1" si="79"/>
        <v>-1</v>
      </c>
      <c r="H504" s="10">
        <f t="shared" ca="1" si="83"/>
        <v>2</v>
      </c>
      <c r="I504" s="14">
        <f t="shared" ca="1" si="84"/>
        <v>0</v>
      </c>
      <c r="J504" s="9">
        <f t="shared" ca="1" si="85"/>
        <v>-0.74798431645789654</v>
      </c>
      <c r="K504" s="10">
        <f t="shared" ca="1" si="86"/>
        <v>1.8135434785362177</v>
      </c>
      <c r="L504" s="11">
        <f t="shared" ca="1" si="87"/>
        <v>4.2810243745462939E-2</v>
      </c>
      <c r="M504" s="14">
        <f ca="1">1/(1+EXP(-(prior_w0*x0_+prior_w1*x1_+prior_w2*x2_)))</f>
        <v>7.7564521391410055E-2</v>
      </c>
      <c r="N504" s="9">
        <f ca="1">alpha*(y-h)*h*(1-h)*x0_</f>
        <v>-5.549607040688622E-4</v>
      </c>
      <c r="O504" s="10">
        <f ca="1">alpha*(y-h)*h*(1-h)*x1_</f>
        <v>5.549607040688622E-4</v>
      </c>
      <c r="P504" s="11">
        <f ca="1">alpha*(y-h)*h*(1-h)*x2_</f>
        <v>-1.1099214081377244E-3</v>
      </c>
      <c r="Q504" s="9">
        <f t="shared" ca="1" si="80"/>
        <v>-0.74853927716196544</v>
      </c>
      <c r="R504" s="10">
        <f t="shared" ca="1" si="81"/>
        <v>1.8140984392402866</v>
      </c>
      <c r="S504" s="11">
        <f t="shared" ca="1" si="82"/>
        <v>4.1700322337325214E-2</v>
      </c>
    </row>
  </sheetData>
  <mergeCells count="2">
    <mergeCell ref="E3:E4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Sheet1</vt:lpstr>
      <vt:lpstr>alpha</vt:lpstr>
      <vt:lpstr>delta_w0</vt:lpstr>
      <vt:lpstr>delta_w1</vt:lpstr>
      <vt:lpstr>delta_w2</vt:lpstr>
      <vt:lpstr>h</vt:lpstr>
      <vt:lpstr>prior_w0</vt:lpstr>
      <vt:lpstr>prior_w1</vt:lpstr>
      <vt:lpstr>prior_w2</vt:lpstr>
      <vt:lpstr>x0_</vt:lpstr>
      <vt:lpstr>x1_</vt:lpstr>
      <vt:lpstr>x2_</vt:lpstr>
      <vt:lpstr>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hirsh</dc:creator>
  <cp:lastModifiedBy>hirsh</cp:lastModifiedBy>
  <dcterms:created xsi:type="dcterms:W3CDTF">2018-03-13T05:27:19Z</dcterms:created>
  <dcterms:modified xsi:type="dcterms:W3CDTF">2018-03-29T15:52:41Z</dcterms:modified>
</cp:coreProperties>
</file>